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horvathe\Downloads\"/>
    </mc:Choice>
  </mc:AlternateContent>
  <xr:revisionPtr revIDLastSave="0" documentId="13_ncr:1_{D9742C51-F4AF-443E-AAB7-D16440EE3B0D}" xr6:coauthVersionLast="47" xr6:coauthVersionMax="47" xr10:uidLastSave="{00000000-0000-0000-0000-000000000000}"/>
  <workbookProtection workbookPassword="CA05" lockStructure="1"/>
  <bookViews>
    <workbookView xWindow="-110" yWindow="-110" windowWidth="19420" windowHeight="10420" xr2:uid="{00000000-000D-0000-FFFF-FFFF00000000}"/>
  </bookViews>
  <sheets>
    <sheet name="1. Facility Details" sheetId="1" r:id="rId1"/>
    <sheet name="2. Furnace Information" sheetId="2" r:id="rId2"/>
  </sheets>
  <definedNames>
    <definedName name="CarbonContentMethod">'2. Furnace Information'!$S$52:$S$55</definedName>
    <definedName name="FeedstockType">'2. Furnace Information'!$O$52:$O$56</definedName>
    <definedName name="LeadProducts">'1. Facility Details'!$O$45:$O$51</definedName>
    <definedName name="ry">'1. Facility Details'!$D$26</definedName>
    <definedName name="SubDataProcedure">'2. Furnace Information'!$Q$52:$Q$53</definedName>
    <definedName name="wbnav1">'1. Facility Details'!$A$1</definedName>
    <definedName name="wbnav2">'2. Furnace Information'!$A$1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1" l="1"/>
  <c r="O27" i="2"/>
  <c r="O39" i="1"/>
  <c r="O33" i="2"/>
  <c r="O36" i="1" s="1"/>
  <c r="O25" i="2"/>
  <c r="G36" i="1"/>
  <c r="F36" i="1"/>
  <c r="K39" i="2"/>
  <c r="I39" i="2"/>
  <c r="C10" i="2"/>
</calcChain>
</file>

<file path=xl/sharedStrings.xml><?xml version="1.0" encoding="utf-8"?>
<sst xmlns="http://schemas.openxmlformats.org/spreadsheetml/2006/main" count="122" uniqueCount="98">
  <si>
    <t>Worksheet Instructions:</t>
  </si>
  <si>
    <t>Version:</t>
  </si>
  <si>
    <t>External Links:</t>
  </si>
  <si>
    <t>Reporting Form Help Content:</t>
  </si>
  <si>
    <t>Optional Calculation Spreadsheet:</t>
  </si>
  <si>
    <t>Workbook Navigation:</t>
  </si>
  <si>
    <t>1a.)</t>
  </si>
  <si>
    <t>A1</t>
  </si>
  <si>
    <t>A2</t>
  </si>
  <si>
    <t>Facility Name:</t>
  </si>
  <si>
    <t>GHGRP ID:</t>
  </si>
  <si>
    <t>Reporting Period:</t>
  </si>
  <si>
    <t>Comments: (optional)</t>
  </si>
  <si>
    <t>B1</t>
  </si>
  <si>
    <t>B2</t>
  </si>
  <si>
    <t>2a.)</t>
  </si>
  <si>
    <t>1. Facility Details</t>
  </si>
  <si>
    <t>1b.)</t>
  </si>
  <si>
    <t>A3</t>
  </si>
  <si>
    <t>A4</t>
  </si>
  <si>
    <t>1c.)</t>
  </si>
  <si>
    <t>Subpart R - Lead Production</t>
  </si>
  <si>
    <t>Subpart R Resources Page:</t>
  </si>
  <si>
    <t>2. Smelting Furnace Information</t>
  </si>
  <si>
    <t>B3</t>
  </si>
  <si>
    <t>Product Description</t>
  </si>
  <si>
    <r>
      <t>Lead Product Produced 
[</t>
    </r>
    <r>
      <rPr>
        <b/>
        <sz val="11"/>
        <color indexed="8"/>
        <rFont val="Arial"/>
        <family val="2"/>
      </rPr>
      <t>98.186(a)(3), 98.186(b)(4)]</t>
    </r>
  </si>
  <si>
    <t>C1</t>
  </si>
  <si>
    <t>C2</t>
  </si>
  <si>
    <t>C3</t>
  </si>
  <si>
    <t>1d.)</t>
  </si>
  <si>
    <t>2b.)</t>
  </si>
  <si>
    <t>B4</t>
  </si>
  <si>
    <t>B5</t>
  </si>
  <si>
    <t>B6</t>
  </si>
  <si>
    <t>B7</t>
  </si>
  <si>
    <t>B8</t>
  </si>
  <si>
    <t>B9</t>
  </si>
  <si>
    <t>Other (specify)</t>
  </si>
  <si>
    <t>This cell drives conditional formatting - do not delete</t>
  </si>
  <si>
    <r>
      <t>Annual Production 
(short tons) 
[</t>
    </r>
    <r>
      <rPr>
        <b/>
        <sz val="11"/>
        <color indexed="8"/>
        <rFont val="Arial"/>
        <family val="2"/>
      </rPr>
      <t>98.186(a)(3), 98.186(b)(4)]</t>
    </r>
  </si>
  <si>
    <r>
      <t>Feedstock Type 
[</t>
    </r>
    <r>
      <rPr>
        <b/>
        <sz val="11"/>
        <color indexed="8"/>
        <rFont val="Arial"/>
        <family val="2"/>
      </rPr>
      <t>98.186(b)]</t>
    </r>
  </si>
  <si>
    <r>
      <t>Substitute Data Procedure for Monthly Mass of Material [</t>
    </r>
    <r>
      <rPr>
        <b/>
        <sz val="11"/>
        <color indexed="8"/>
        <rFont val="Arial"/>
        <family val="2"/>
      </rPr>
      <t>98.186(b)(9)]</t>
    </r>
  </si>
  <si>
    <r>
      <t>Number of Months that Missing Data Procedures Were Followed to Determine the Monthly Mass of Material [</t>
    </r>
    <r>
      <rPr>
        <b/>
        <sz val="11"/>
        <color indexed="8"/>
        <rFont val="Arial"/>
        <family val="2"/>
      </rPr>
      <t>98.186(b)(9)]</t>
    </r>
  </si>
  <si>
    <t>Lead ore</t>
  </si>
  <si>
    <t>Lead scrap</t>
  </si>
  <si>
    <t>Flux materials</t>
  </si>
  <si>
    <t>Carbonaceous materials</t>
  </si>
  <si>
    <t>Defined list "FeedstockType"</t>
  </si>
  <si>
    <r>
      <t>"Other" Feedstock Description (if applicable) 
[</t>
    </r>
    <r>
      <rPr>
        <b/>
        <sz val="11"/>
        <color indexed="8"/>
        <rFont val="Arial"/>
        <family val="2"/>
      </rPr>
      <t>98.186(b)]</t>
    </r>
  </si>
  <si>
    <t>"Other" Substitute Data Procedure Description (if applicable)
[98.186(b)(9)]</t>
  </si>
  <si>
    <t>Purchase records</t>
  </si>
  <si>
    <t>Defined list "SubDataProcedure"</t>
  </si>
  <si>
    <t>Provided by Supplier</t>
  </si>
  <si>
    <t>ASTM E1941-04</t>
  </si>
  <si>
    <t>ASTM D5373-08</t>
  </si>
  <si>
    <t>ASTM C25-06</t>
  </si>
  <si>
    <t>Defined list "CarbonContentMethod"</t>
  </si>
  <si>
    <r>
      <t>CEMS Only - Total number of smelting furnaces at the facility
[</t>
    </r>
    <r>
      <rPr>
        <b/>
        <sz val="11"/>
        <color indexed="8"/>
        <rFont val="Arial"/>
        <family val="2"/>
      </rPr>
      <t>98.186(a)(4)]</t>
    </r>
  </si>
  <si>
    <r>
      <t xml:space="preserve">CEMS Only - Total annual lead production capacity for the facility
</t>
    </r>
    <r>
      <rPr>
        <b/>
        <sz val="11"/>
        <color indexed="8"/>
        <rFont val="Arial"/>
        <family val="2"/>
      </rPr>
      <t>(short tons)
[98.186(a)(2)]</t>
    </r>
  </si>
  <si>
    <r>
      <t>No CEMS - Total number of smelting furnaces at the facility
[</t>
    </r>
    <r>
      <rPr>
        <b/>
        <sz val="11"/>
        <color indexed="8"/>
        <rFont val="Arial"/>
        <family val="2"/>
      </rPr>
      <t>98.186(b)(5)]</t>
    </r>
  </si>
  <si>
    <r>
      <t xml:space="preserve">No CEMS - Total annual lead production capacity for the facility
</t>
    </r>
    <r>
      <rPr>
        <b/>
        <sz val="11"/>
        <color indexed="8"/>
        <rFont val="Arial"/>
        <family val="2"/>
      </rPr>
      <t>(short tons)
[98.186(b)(3)]</t>
    </r>
  </si>
  <si>
    <t>Calcium lead alloy</t>
  </si>
  <si>
    <t>Lead</t>
  </si>
  <si>
    <t>Antimony lead alloy</t>
  </si>
  <si>
    <t>Selenium lead alloy</t>
  </si>
  <si>
    <t>Copper lead alloy</t>
  </si>
  <si>
    <t>Tin lead alloy</t>
  </si>
  <si>
    <t>Defined list "LeadProducts"</t>
  </si>
  <si>
    <r>
      <t>Is a CEMS used to measure CO</t>
    </r>
    <r>
      <rPr>
        <b/>
        <vertAlign val="subscript"/>
        <sz val="11"/>
        <color indexed="8"/>
        <rFont val="Arial"/>
        <family val="2"/>
      </rPr>
      <t xml:space="preserve">2 </t>
    </r>
    <r>
      <rPr>
        <b/>
        <sz val="11"/>
        <color indexed="8"/>
        <rFont val="Arial"/>
        <family val="2"/>
      </rPr>
      <t>emissions?
[98.186(a), 98.186(b)]</t>
    </r>
  </si>
  <si>
    <t>All users must complete this worksheet.  Facility-level data is required in sections 1a, 1b, and 1c of this worksheet.  Furnace-level data is required on the following worksheet (2. Furnace Information) for each smelting furnace at your facility.</t>
  </si>
  <si>
    <t>Provide the following general information about your facility.</t>
  </si>
  <si>
    <t>Complete the following facility-level information for your facility.  Fill out the table from top to bottom without skipping rows.  Complete one row for each lead product produced.  Space is provided for up to 20 products.  A product description in Column C2 of the table is only required to be completed when “Other (specify)” is selected as the lead product produced in Column C1 of the table.</t>
  </si>
  <si>
    <r>
      <t>Indicate whether a CEMS is used to measure CO</t>
    </r>
    <r>
      <rPr>
        <b/>
        <vertAlign val="subscript"/>
        <sz val="11"/>
        <rFont val="Arial"/>
        <family val="2"/>
      </rPr>
      <t>2</t>
    </r>
    <r>
      <rPr>
        <b/>
        <sz val="11"/>
        <rFont val="Arial"/>
        <family val="2"/>
      </rPr>
      <t xml:space="preserve"> emissions at your facility in Column B1.  Columns B2 and B3 in the table are only required to be completed for facilities that use a CEMS to measure CO</t>
    </r>
    <r>
      <rPr>
        <b/>
        <vertAlign val="subscript"/>
        <sz val="11"/>
        <rFont val="Arial"/>
        <family val="2"/>
      </rPr>
      <t>2</t>
    </r>
    <r>
      <rPr>
        <b/>
        <sz val="11"/>
        <rFont val="Arial"/>
        <family val="2"/>
      </rPr>
      <t xml:space="preserve"> emissions.  Columns B4 and B5 only apply to facilities that DO NOT use a CEMS and are calculated automatically based on values entered on worksheet "2. Furnace Information".</t>
    </r>
  </si>
  <si>
    <r>
      <t>Proceed to the next worksheet "</t>
    </r>
    <r>
      <rPr>
        <b/>
        <u/>
        <sz val="11"/>
        <rFont val="Arial"/>
        <family val="2"/>
      </rPr>
      <t>2. Furnace Information</t>
    </r>
    <r>
      <rPr>
        <b/>
        <sz val="11"/>
        <rFont val="Arial"/>
        <family val="2"/>
      </rPr>
      <t>" and enter the required information for each smelting furnace at your facility.</t>
    </r>
  </si>
  <si>
    <t>Provide the following information for each smelting furnace at your facility. Complete the table from top to bottom, without skipping rows.</t>
  </si>
  <si>
    <t>Complete one row for each feed and smelting furnace combination at your facility. For a single feedstock associated with more than one smelting furnace, list the feedstock once for each smelting furnace. As an example, a single feedstock that is fed into three separate smelting furnaces should be entered on three separate lines within the table.  A feedstock description in Column B4 of the table is only required to be filled out when “Other (specify)” is selected as the feedstock type in Column B3 of the table.  A substitute data procedure description in Column B6 of the table is only required to be filled out when “Other (specify)” is selected as the substitute data procedure for monthly mass of material in Column B4 of the table.</t>
  </si>
  <si>
    <t xml:space="preserve">Furnace-level data is required for each smelting furnace at your facility in section 2a. Feed-level data is required for each feedstock and smelting furnace combination at your facility in section 2b. If CEMS is used at your facility, only Columns A1 and A2 of section 2a are required on this worksheet. </t>
  </si>
  <si>
    <r>
      <t>Name of Each Carbon-Containing Material Fed, Charged, or Otherwise Introduced to a Smelting Furnace
[</t>
    </r>
    <r>
      <rPr>
        <b/>
        <sz val="11"/>
        <color indexed="8"/>
        <rFont val="Arial"/>
        <family val="2"/>
      </rPr>
      <t>98.186(b)]</t>
    </r>
  </si>
  <si>
    <r>
      <t xml:space="preserve"> Smelting Furnace Associated with Feedstock 
[</t>
    </r>
    <r>
      <rPr>
        <b/>
        <sz val="11"/>
        <color indexed="8"/>
        <rFont val="Arial"/>
        <family val="2"/>
      </rPr>
      <t>98.186(b)]</t>
    </r>
  </si>
  <si>
    <t>2. Furnace Information</t>
  </si>
  <si>
    <r>
      <t>Method Used to Determine the Carbon Content of the Carbon-Containing Material [</t>
    </r>
    <r>
      <rPr>
        <b/>
        <sz val="11"/>
        <color indexed="8"/>
        <rFont val="Arial"/>
        <family val="2"/>
      </rPr>
      <t>98.186(b)(9)]</t>
    </r>
  </si>
  <si>
    <r>
      <t>Number of Months that Missing Data Procedures Were Followed or Analysis was Repeated to Determine the Carbon Content of the Carbon-Containing Material [</t>
    </r>
    <r>
      <rPr>
        <b/>
        <sz val="11"/>
        <color indexed="8"/>
        <rFont val="Arial"/>
        <family val="2"/>
      </rPr>
      <t>98.186(b)(9)]</t>
    </r>
  </si>
  <si>
    <r>
      <t xml:space="preserve">Smelting Furnace Name/ID 
[98.186(a)(1), </t>
    </r>
    <r>
      <rPr>
        <b/>
        <sz val="11"/>
        <color indexed="8"/>
        <rFont val="Arial"/>
        <family val="2"/>
      </rPr>
      <t>98.186(b)(1)]</t>
    </r>
  </si>
  <si>
    <t>Optional description of the process unit 
[98.186(a)(1), 98.186(b)(1)]</t>
  </si>
  <si>
    <t>No CEMS - Annual lead production capacity 
(short tons)
[98.186(b)(3)]</t>
  </si>
  <si>
    <r>
      <t>No CEMS - Annual CO</t>
    </r>
    <r>
      <rPr>
        <b/>
        <vertAlign val="subscript"/>
        <sz val="11"/>
        <color indexed="8"/>
        <rFont val="Arial"/>
        <family val="2"/>
      </rPr>
      <t>2</t>
    </r>
    <r>
      <rPr>
        <b/>
        <sz val="11"/>
        <color indexed="8"/>
        <rFont val="Arial"/>
        <family val="2"/>
      </rPr>
      <t xml:space="preserve"> emissions for the smelting furnace 
(metric tons, unrounded)
[98.186(b)(2)]</t>
    </r>
  </si>
  <si>
    <t>R.02</t>
  </si>
  <si>
    <t>Yes</t>
  </si>
  <si>
    <t>No</t>
  </si>
  <si>
    <t>No CEMS data entered</t>
  </si>
  <si>
    <t>CEMS data entered</t>
  </si>
  <si>
    <t>Picklist B1</t>
  </si>
  <si>
    <t xml:space="preserve">Last Updated: </t>
  </si>
  <si>
    <t>https://www.epa.gov/climatechange/emissions/subpart/r.html</t>
  </si>
  <si>
    <t>https://www.ccdsupport.com/confluence/display/help/Reporting+Form+Instructions</t>
  </si>
  <si>
    <t>https://www.ccdsupport.com/confluence/display/help/Optional+Calculation+Spreadsheet+Instructions</t>
  </si>
  <si>
    <t>OMB Number: 2060-0629. 
Expiration Date: 02/28/2025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</si>
</sst>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9" x14ac:knownFonts="1">
    <font>
      <sz val="11"/>
      <color theme="1"/>
      <name val="Calibri"/>
      <family val="2"/>
      <scheme val="minor"/>
    </font>
    <font>
      <sz val="11"/>
      <color indexed="8"/>
      <name val="Arial"/>
      <family val="2"/>
    </font>
    <font>
      <b/>
      <sz val="14"/>
      <color indexed="8"/>
      <name val="Arial"/>
      <family val="2"/>
    </font>
    <font>
      <b/>
      <sz val="11"/>
      <color indexed="8"/>
      <name val="Arial"/>
      <family val="2"/>
    </font>
    <font>
      <b/>
      <sz val="11"/>
      <name val="Arial"/>
      <family val="2"/>
    </font>
    <font>
      <sz val="11"/>
      <name val="Arial"/>
      <family val="2"/>
    </font>
    <font>
      <b/>
      <vertAlign val="subscript"/>
      <sz val="11"/>
      <color indexed="8"/>
      <name val="Arial"/>
      <family val="2"/>
    </font>
    <font>
      <sz val="10"/>
      <name val="Arial"/>
      <family val="2"/>
    </font>
    <font>
      <b/>
      <u/>
      <sz val="11"/>
      <name val="Arial"/>
      <family val="2"/>
    </font>
    <font>
      <b/>
      <vertAlign val="subscript"/>
      <sz val="11"/>
      <name val="Arial"/>
      <family val="2"/>
    </font>
    <font>
      <u/>
      <sz val="9.35"/>
      <color theme="10"/>
      <name val="Calibri"/>
      <family val="2"/>
    </font>
    <font>
      <sz val="11"/>
      <color theme="1"/>
      <name val="Arial"/>
      <family val="2"/>
    </font>
    <font>
      <u/>
      <sz val="11"/>
      <color theme="10"/>
      <name val="Arial"/>
      <family val="2"/>
    </font>
    <font>
      <b/>
      <sz val="11"/>
      <color theme="1"/>
      <name val="Arial"/>
      <family val="2"/>
    </font>
    <font>
      <b/>
      <sz val="11"/>
      <color rgb="FF18A845"/>
      <name val="Arial"/>
      <family val="2"/>
    </font>
    <font>
      <sz val="11"/>
      <color theme="0" tint="-0.249977111117893"/>
      <name val="Arial"/>
      <family val="2"/>
    </font>
    <font>
      <b/>
      <sz val="11"/>
      <color rgb="FFFF0000"/>
      <name val="Arial"/>
      <family val="2"/>
    </font>
    <font>
      <b/>
      <sz val="16"/>
      <color rgb="FFFF0000"/>
      <name val="Arial"/>
      <family val="2"/>
    </font>
    <font>
      <b/>
      <sz val="11"/>
      <color rgb="FFC00000"/>
      <name val="Arial"/>
      <family val="2"/>
    </font>
  </fonts>
  <fills count="7">
    <fill>
      <patternFill patternType="none"/>
    </fill>
    <fill>
      <patternFill patternType="gray125"/>
    </fill>
    <fill>
      <patternFill patternType="solid">
        <fgColor theme="0"/>
        <bgColor indexed="64"/>
      </patternFill>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
      <patternFill patternType="solid">
        <fgColor rgb="FFFFFF00"/>
        <bgColor indexed="64"/>
      </patternFill>
    </fill>
  </fills>
  <borders count="14">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0" fontId="10" fillId="0" borderId="0" applyNumberFormat="0" applyFill="0" applyBorder="0" applyAlignment="0" applyProtection="0">
      <alignment vertical="top"/>
      <protection locked="0"/>
    </xf>
    <xf numFmtId="0" fontId="7" fillId="0" borderId="0"/>
  </cellStyleXfs>
  <cellXfs count="108">
    <xf numFmtId="0" fontId="0" fillId="0" borderId="0" xfId="0"/>
    <xf numFmtId="0" fontId="11" fillId="0" borderId="0" xfId="0" applyFont="1" applyAlignment="1" applyProtection="1">
      <alignment vertical="center"/>
    </xf>
    <xf numFmtId="0" fontId="11" fillId="2" borderId="0" xfId="0" applyFont="1" applyFill="1" applyAlignment="1" applyProtection="1">
      <alignment vertical="center"/>
    </xf>
    <xf numFmtId="0" fontId="2" fillId="0" borderId="0" xfId="0" applyFont="1" applyAlignment="1" applyProtection="1">
      <alignment horizontal="left" vertical="center"/>
    </xf>
    <xf numFmtId="0" fontId="11" fillId="0" borderId="1" xfId="0" applyFont="1" applyBorder="1" applyAlignment="1" applyProtection="1">
      <alignment vertical="center"/>
    </xf>
    <xf numFmtId="0" fontId="11" fillId="0" borderId="2" xfId="0" applyFont="1" applyBorder="1" applyAlignment="1" applyProtection="1">
      <alignment vertical="center"/>
    </xf>
    <xf numFmtId="0" fontId="11" fillId="0" borderId="0" xfId="0" applyFont="1" applyBorder="1" applyAlignment="1" applyProtection="1">
      <alignment vertical="center"/>
    </xf>
    <xf numFmtId="0" fontId="11" fillId="0" borderId="3" xfId="0" applyFont="1" applyBorder="1" applyAlignment="1" applyProtection="1">
      <alignment vertical="center"/>
    </xf>
    <xf numFmtId="0" fontId="12" fillId="0" borderId="1" xfId="1" applyFont="1" applyBorder="1" applyAlignment="1" applyProtection="1">
      <alignment vertical="center"/>
    </xf>
    <xf numFmtId="0" fontId="12" fillId="0" borderId="4" xfId="1" applyFont="1" applyBorder="1" applyAlignment="1" applyProtection="1">
      <alignment vertical="center"/>
    </xf>
    <xf numFmtId="0" fontId="11" fillId="0" borderId="5" xfId="0" applyFont="1" applyBorder="1" applyAlignment="1" applyProtection="1">
      <alignment vertical="center"/>
    </xf>
    <xf numFmtId="0" fontId="12" fillId="0" borderId="2" xfId="1" applyFont="1" applyBorder="1" applyAlignment="1" applyProtection="1">
      <alignment vertical="center"/>
    </xf>
    <xf numFmtId="0" fontId="11" fillId="0" borderId="6" xfId="0" applyFont="1" applyBorder="1" applyAlignment="1" applyProtection="1">
      <alignment vertical="center"/>
    </xf>
    <xf numFmtId="0" fontId="12" fillId="0" borderId="0" xfId="1" applyFont="1" applyBorder="1" applyAlignment="1" applyProtection="1">
      <alignment horizontal="left" vertical="center"/>
    </xf>
    <xf numFmtId="0" fontId="11" fillId="0" borderId="7" xfId="0" applyFont="1" applyBorder="1" applyAlignment="1" applyProtection="1">
      <alignment vertical="center"/>
    </xf>
    <xf numFmtId="0" fontId="11" fillId="0" borderId="0" xfId="0" applyFont="1" applyFill="1" applyAlignment="1" applyProtection="1">
      <alignment vertical="center"/>
    </xf>
    <xf numFmtId="0" fontId="13" fillId="3" borderId="8" xfId="0" applyFont="1" applyFill="1" applyBorder="1" applyAlignment="1" applyProtection="1">
      <alignment horizontal="left" vertical="center"/>
    </xf>
    <xf numFmtId="0" fontId="4" fillId="3" borderId="8" xfId="0" applyFont="1" applyFill="1" applyBorder="1" applyAlignment="1" applyProtection="1">
      <alignment horizontal="left" vertical="center"/>
    </xf>
    <xf numFmtId="0" fontId="11" fillId="0" borderId="8" xfId="0" applyFont="1" applyFill="1" applyBorder="1" applyAlignment="1" applyProtection="1">
      <alignment horizontal="center" vertical="center" wrapText="1"/>
    </xf>
    <xf numFmtId="0" fontId="13" fillId="3" borderId="8" xfId="0" applyFont="1" applyFill="1" applyBorder="1" applyAlignment="1" applyProtection="1">
      <alignment horizontal="center" vertical="center" wrapText="1"/>
    </xf>
    <xf numFmtId="164" fontId="11" fillId="4" borderId="8" xfId="0" applyNumberFormat="1" applyFont="1" applyFill="1" applyBorder="1" applyAlignment="1" applyProtection="1">
      <alignment horizontal="center" vertical="center" wrapText="1"/>
      <protection locked="0"/>
    </xf>
    <xf numFmtId="0" fontId="14" fillId="0" borderId="0" xfId="0" applyFont="1" applyFill="1" applyAlignment="1" applyProtection="1">
      <alignment vertical="center"/>
    </xf>
    <xf numFmtId="0" fontId="2" fillId="0" borderId="0" xfId="0" applyFont="1" applyFill="1" applyAlignment="1" applyProtection="1">
      <alignment horizontal="left" vertical="center"/>
    </xf>
    <xf numFmtId="0" fontId="13" fillId="0" borderId="0" xfId="0" applyFont="1" applyAlignment="1" applyProtection="1">
      <alignment horizontal="right" vertical="center"/>
    </xf>
    <xf numFmtId="0" fontId="13" fillId="0" borderId="0" xfId="0" applyFont="1" applyFill="1" applyAlignment="1" applyProtection="1">
      <alignment vertical="center"/>
    </xf>
    <xf numFmtId="0" fontId="11" fillId="4" borderId="8" xfId="0" applyFont="1" applyFill="1" applyBorder="1" applyAlignment="1" applyProtection="1">
      <alignment horizontal="left" vertical="center"/>
      <protection locked="0"/>
    </xf>
    <xf numFmtId="0" fontId="13" fillId="0" borderId="0" xfId="0" applyFont="1" applyAlignment="1" applyProtection="1">
      <alignment horizontal="center" vertical="center" wrapText="1"/>
    </xf>
    <xf numFmtId="0" fontId="11" fillId="0" borderId="0" xfId="0" applyFont="1" applyAlignment="1" applyProtection="1">
      <alignment horizontal="right" vertical="center"/>
    </xf>
    <xf numFmtId="0" fontId="11" fillId="0" borderId="0" xfId="0" applyFont="1" applyFill="1" applyAlignment="1" applyProtection="1">
      <alignment horizontal="right" vertical="center"/>
    </xf>
    <xf numFmtId="0" fontId="15" fillId="0" borderId="0" xfId="0" applyFont="1" applyAlignment="1" applyProtection="1">
      <alignment horizontal="right" vertical="center"/>
    </xf>
    <xf numFmtId="0" fontId="4" fillId="0" borderId="0" xfId="1" applyFont="1" applyAlignment="1" applyProtection="1">
      <alignment vertical="center"/>
    </xf>
    <xf numFmtId="0" fontId="4" fillId="0" borderId="0" xfId="0" applyFont="1" applyFill="1" applyAlignment="1" applyProtection="1">
      <alignment vertical="center"/>
    </xf>
    <xf numFmtId="0" fontId="16" fillId="0" borderId="0" xfId="0" applyFont="1" applyFill="1" applyAlignment="1" applyProtection="1">
      <alignment vertical="center"/>
    </xf>
    <xf numFmtId="0" fontId="11" fillId="0" borderId="9" xfId="0" applyFont="1" applyFill="1" applyBorder="1" applyAlignment="1" applyProtection="1">
      <alignment horizontal="center" vertical="center" wrapText="1"/>
    </xf>
    <xf numFmtId="0" fontId="1" fillId="0" borderId="0" xfId="0" applyFont="1" applyAlignment="1" applyProtection="1">
      <alignment horizontal="right" vertical="center"/>
    </xf>
    <xf numFmtId="0" fontId="1" fillId="0" borderId="0" xfId="0" applyFont="1" applyAlignment="1" applyProtection="1">
      <alignment vertical="center"/>
    </xf>
    <xf numFmtId="0" fontId="1" fillId="0" borderId="10" xfId="0" applyFont="1" applyBorder="1" applyAlignment="1" applyProtection="1">
      <alignment vertical="center"/>
    </xf>
    <xf numFmtId="0" fontId="1" fillId="0" borderId="11" xfId="0" applyFont="1" applyBorder="1" applyAlignment="1" applyProtection="1">
      <alignment vertical="center"/>
    </xf>
    <xf numFmtId="0" fontId="1" fillId="0" borderId="12" xfId="0" applyFont="1" applyBorder="1" applyAlignment="1" applyProtection="1">
      <alignment horizontal="right" vertical="center"/>
    </xf>
    <xf numFmtId="4" fontId="11" fillId="4" borderId="8" xfId="0" applyNumberFormat="1" applyFont="1" applyFill="1" applyBorder="1" applyAlignment="1" applyProtection="1">
      <alignment horizontal="left" vertical="center" wrapText="1"/>
      <protection locked="0"/>
    </xf>
    <xf numFmtId="0" fontId="11" fillId="5" borderId="8" xfId="0" applyNumberFormat="1" applyFont="1" applyFill="1" applyBorder="1" applyAlignment="1" applyProtection="1">
      <alignment horizontal="center" vertical="center" wrapText="1"/>
    </xf>
    <xf numFmtId="0" fontId="11" fillId="4" borderId="8" xfId="0" applyFont="1" applyFill="1" applyBorder="1" applyAlignment="1" applyProtection="1">
      <alignment horizontal="left" vertical="center" wrapText="1"/>
      <protection locked="0"/>
    </xf>
    <xf numFmtId="0" fontId="11" fillId="4" borderId="8" xfId="0" applyNumberFormat="1" applyFont="1" applyFill="1" applyBorder="1" applyAlignment="1" applyProtection="1">
      <alignment horizontal="center" vertical="center" wrapText="1"/>
      <protection locked="0"/>
    </xf>
    <xf numFmtId="0" fontId="11" fillId="4" borderId="8" xfId="0" applyNumberFormat="1" applyFont="1" applyFill="1" applyBorder="1" applyAlignment="1" applyProtection="1">
      <alignment horizontal="right" vertical="center" wrapText="1"/>
      <protection locked="0"/>
    </xf>
    <xf numFmtId="0" fontId="11" fillId="0" borderId="0" xfId="0" applyFont="1" applyAlignment="1" applyProtection="1">
      <alignment vertical="center" wrapText="1"/>
    </xf>
    <xf numFmtId="0" fontId="1" fillId="4" borderId="8" xfId="0" applyNumberFormat="1" applyFont="1" applyFill="1" applyBorder="1" applyAlignment="1" applyProtection="1">
      <alignment horizontal="center" vertical="center"/>
      <protection locked="0"/>
    </xf>
    <xf numFmtId="0" fontId="13" fillId="5" borderId="8" xfId="0" applyFont="1" applyFill="1" applyBorder="1" applyAlignment="1" applyProtection="1">
      <alignment horizontal="center" vertical="center" wrapText="1"/>
    </xf>
    <xf numFmtId="0" fontId="11" fillId="4" borderId="8" xfId="0" applyFont="1" applyFill="1" applyBorder="1" applyAlignment="1" applyProtection="1">
      <alignment horizontal="left" wrapText="1"/>
      <protection locked="0"/>
    </xf>
    <xf numFmtId="0" fontId="11" fillId="4" borderId="8" xfId="0" applyFont="1" applyFill="1" applyBorder="1" applyAlignment="1" applyProtection="1">
      <alignment horizontal="right" vertical="center" wrapText="1"/>
      <protection locked="0"/>
    </xf>
    <xf numFmtId="0" fontId="11" fillId="0" borderId="8" xfId="0" applyFont="1" applyBorder="1" applyAlignment="1" applyProtection="1">
      <alignment vertical="center" wrapText="1"/>
    </xf>
    <xf numFmtId="0" fontId="11" fillId="0" borderId="0" xfId="0" applyFont="1" applyAlignment="1" applyProtection="1">
      <alignment horizontal="left"/>
    </xf>
    <xf numFmtId="0" fontId="11" fillId="0" borderId="8" xfId="0" applyFont="1" applyBorder="1" applyAlignment="1" applyProtection="1">
      <alignment vertical="center"/>
    </xf>
    <xf numFmtId="0" fontId="1" fillId="0" borderId="0" xfId="0" applyFont="1" applyFill="1" applyAlignment="1" applyProtection="1">
      <alignment vertical="center"/>
    </xf>
    <xf numFmtId="0" fontId="1" fillId="0" borderId="0" xfId="0" applyFont="1" applyFill="1" applyAlignment="1" applyProtection="1">
      <alignment horizontal="right" vertical="center"/>
    </xf>
    <xf numFmtId="0" fontId="16" fillId="0" borderId="0" xfId="0" applyFont="1" applyAlignment="1" applyProtection="1">
      <alignment wrapText="1"/>
    </xf>
    <xf numFmtId="0" fontId="12" fillId="0" borderId="13" xfId="1" applyFont="1" applyBorder="1" applyAlignment="1" applyProtection="1">
      <alignment horizontal="left" vertical="center"/>
    </xf>
    <xf numFmtId="0" fontId="13" fillId="0" borderId="0" xfId="0" applyFont="1" applyAlignment="1" applyProtection="1">
      <alignment horizontal="right" vertical="top"/>
    </xf>
    <xf numFmtId="0" fontId="11" fillId="4" borderId="8" xfId="0" applyNumberFormat="1" applyFont="1" applyFill="1" applyBorder="1" applyAlignment="1" applyProtection="1">
      <alignment horizontal="left" vertical="center" wrapText="1"/>
      <protection locked="0"/>
    </xf>
    <xf numFmtId="0" fontId="11" fillId="0" borderId="8" xfId="0" applyFont="1" applyFill="1" applyBorder="1" applyAlignment="1" applyProtection="1">
      <alignment horizontal="center" vertical="center"/>
    </xf>
    <xf numFmtId="0" fontId="11" fillId="0" borderId="4" xfId="0" applyFont="1" applyBorder="1" applyAlignment="1" applyProtection="1">
      <alignment vertical="center"/>
    </xf>
    <xf numFmtId="0" fontId="11" fillId="0" borderId="13" xfId="0" applyFont="1" applyBorder="1" applyAlignment="1" applyProtection="1">
      <alignment vertical="center"/>
    </xf>
    <xf numFmtId="0" fontId="13" fillId="0" borderId="0" xfId="0" applyFont="1" applyAlignment="1" applyProtection="1">
      <alignment vertical="center"/>
    </xf>
    <xf numFmtId="0" fontId="0" fillId="0" borderId="0" xfId="0" applyProtection="1"/>
    <xf numFmtId="0" fontId="11" fillId="0" borderId="0" xfId="0" applyFont="1" applyAlignment="1" applyProtection="1"/>
    <xf numFmtId="0" fontId="11" fillId="6" borderId="8" xfId="0" applyFont="1" applyFill="1" applyBorder="1" applyAlignment="1" applyProtection="1">
      <alignment vertical="center" wrapText="1"/>
    </xf>
    <xf numFmtId="0" fontId="1" fillId="0" borderId="11" xfId="0" applyFont="1" applyBorder="1" applyAlignment="1" applyProtection="1">
      <alignment horizontal="right" vertical="top"/>
    </xf>
    <xf numFmtId="0" fontId="3" fillId="3" borderId="12" xfId="0" applyFont="1" applyFill="1" applyBorder="1" applyAlignment="1" applyProtection="1">
      <alignment horizontal="center" vertical="center" wrapText="1"/>
    </xf>
    <xf numFmtId="14" fontId="1" fillId="0" borderId="12" xfId="0" applyNumberFormat="1" applyFont="1" applyBorder="1" applyAlignment="1" applyProtection="1">
      <alignment horizontal="center" vertical="top"/>
    </xf>
    <xf numFmtId="0" fontId="5" fillId="0" borderId="0" xfId="0" applyFont="1" applyAlignment="1" applyProtection="1">
      <alignment horizontal="right" vertical="center"/>
    </xf>
    <xf numFmtId="0" fontId="5" fillId="0" borderId="0" xfId="0" applyFont="1" applyAlignment="1" applyProtection="1">
      <alignment vertical="center" wrapText="1"/>
    </xf>
    <xf numFmtId="0" fontId="16" fillId="0" borderId="0" xfId="0" applyFont="1" applyAlignment="1" applyProtection="1">
      <alignment horizontal="center" vertical="center" wrapText="1"/>
    </xf>
    <xf numFmtId="0" fontId="18" fillId="0" borderId="2" xfId="0" applyFont="1" applyBorder="1" applyAlignment="1" applyProtection="1">
      <alignment horizontal="left" wrapText="1"/>
    </xf>
    <xf numFmtId="0" fontId="3" fillId="3" borderId="10" xfId="0" applyFont="1" applyFill="1" applyBorder="1" applyAlignment="1" applyProtection="1">
      <alignment horizontal="left" vertical="center" wrapText="1"/>
    </xf>
    <xf numFmtId="0" fontId="3" fillId="3" borderId="11" xfId="0" applyFont="1" applyFill="1" applyBorder="1" applyAlignment="1" applyProtection="1">
      <alignment horizontal="left" vertical="center" wrapText="1"/>
    </xf>
    <xf numFmtId="0" fontId="3" fillId="3" borderId="12" xfId="0" applyFont="1" applyFill="1" applyBorder="1" applyAlignment="1" applyProtection="1">
      <alignment horizontal="left" vertical="center" wrapText="1"/>
    </xf>
    <xf numFmtId="0" fontId="5" fillId="0" borderId="1" xfId="0" applyFont="1" applyBorder="1" applyAlignment="1" applyProtection="1">
      <alignment horizontal="left" vertical="center" wrapText="1"/>
    </xf>
    <xf numFmtId="0" fontId="5" fillId="0" borderId="4" xfId="0" applyFont="1" applyBorder="1" applyAlignment="1" applyProtection="1">
      <alignment horizontal="left" vertical="center"/>
    </xf>
    <xf numFmtId="0" fontId="5" fillId="0" borderId="5" xfId="0" applyFont="1" applyBorder="1" applyAlignment="1" applyProtection="1">
      <alignment horizontal="left" vertical="center"/>
    </xf>
    <xf numFmtId="0" fontId="5" fillId="0" borderId="2"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3" xfId="0" applyFont="1" applyBorder="1" applyAlignment="1" applyProtection="1">
      <alignment horizontal="left" vertical="center"/>
    </xf>
    <xf numFmtId="0" fontId="5" fillId="0" borderId="13" xfId="0" applyFont="1" applyBorder="1" applyAlignment="1" applyProtection="1">
      <alignment horizontal="left" vertical="center"/>
    </xf>
    <xf numFmtId="0" fontId="5" fillId="0" borderId="7" xfId="0" applyFont="1" applyBorder="1" applyAlignment="1" applyProtection="1">
      <alignment horizontal="left" vertical="center"/>
    </xf>
    <xf numFmtId="0" fontId="12" fillId="0" borderId="4" xfId="1" applyFont="1" applyFill="1" applyBorder="1" applyAlignment="1" applyProtection="1">
      <alignment horizontal="left" vertical="center"/>
    </xf>
    <xf numFmtId="0" fontId="12" fillId="0" borderId="5" xfId="1" applyFont="1" applyFill="1" applyBorder="1" applyAlignment="1" applyProtection="1">
      <alignment horizontal="left" vertical="center"/>
    </xf>
    <xf numFmtId="0" fontId="12" fillId="0" borderId="0" xfId="1" applyFont="1" applyFill="1" applyBorder="1" applyAlignment="1" applyProtection="1">
      <alignment horizontal="left" vertical="center"/>
    </xf>
    <xf numFmtId="0" fontId="12" fillId="0" borderId="6" xfId="1" applyFont="1" applyFill="1" applyBorder="1" applyAlignment="1" applyProtection="1">
      <alignment horizontal="left" vertical="center"/>
    </xf>
    <xf numFmtId="0" fontId="13" fillId="0" borderId="0" xfId="0" applyFont="1" applyAlignment="1" applyProtection="1">
      <alignment horizontal="left" vertical="top" wrapText="1"/>
    </xf>
    <xf numFmtId="0" fontId="11" fillId="4" borderId="8" xfId="0" applyNumberFormat="1" applyFont="1" applyFill="1" applyBorder="1" applyAlignment="1" applyProtection="1">
      <alignment horizontal="left" vertical="center" wrapText="1"/>
      <protection locked="0"/>
    </xf>
    <xf numFmtId="0" fontId="3" fillId="3" borderId="10" xfId="0" applyFont="1" applyFill="1" applyBorder="1" applyAlignment="1" applyProtection="1">
      <alignment horizontal="left" vertical="top" wrapText="1"/>
    </xf>
    <xf numFmtId="0" fontId="3" fillId="3" borderId="11" xfId="0" applyFont="1" applyFill="1" applyBorder="1" applyAlignment="1" applyProtection="1">
      <alignment horizontal="left" vertical="top" wrapText="1"/>
    </xf>
    <xf numFmtId="0" fontId="5" fillId="0" borderId="0" xfId="1" applyFont="1" applyAlignment="1" applyProtection="1">
      <alignment horizontal="right" wrapText="1"/>
    </xf>
    <xf numFmtId="0" fontId="4" fillId="0" borderId="0" xfId="0" applyFont="1" applyAlignment="1" applyProtection="1">
      <alignment horizontal="left" vertical="top" wrapText="1"/>
    </xf>
    <xf numFmtId="0" fontId="12" fillId="0" borderId="0" xfId="1" applyFont="1" applyBorder="1" applyAlignment="1" applyProtection="1"/>
    <xf numFmtId="0" fontId="12" fillId="0" borderId="6" xfId="1" applyFont="1" applyBorder="1" applyAlignment="1" applyProtection="1"/>
    <xf numFmtId="0" fontId="3" fillId="3" borderId="1" xfId="0" applyFont="1" applyFill="1" applyBorder="1" applyAlignment="1" applyProtection="1">
      <alignment horizontal="left" vertical="center" wrapText="1"/>
    </xf>
    <xf numFmtId="0" fontId="3" fillId="3" borderId="4" xfId="0" applyFont="1" applyFill="1" applyBorder="1" applyAlignment="1" applyProtection="1">
      <alignment horizontal="left" vertical="center" wrapText="1"/>
    </xf>
    <xf numFmtId="0" fontId="3" fillId="3" borderId="5" xfId="0" applyFont="1" applyFill="1" applyBorder="1" applyAlignment="1" applyProtection="1">
      <alignment horizontal="left" vertical="center" wrapText="1"/>
    </xf>
    <xf numFmtId="0" fontId="11" fillId="0" borderId="8" xfId="0" applyFont="1" applyFill="1" applyBorder="1" applyAlignment="1" applyProtection="1">
      <alignment horizontal="center" vertical="center"/>
    </xf>
    <xf numFmtId="0" fontId="11" fillId="4" borderId="10" xfId="0" applyNumberFormat="1" applyFont="1" applyFill="1" applyBorder="1" applyAlignment="1" applyProtection="1">
      <alignment horizontal="left" vertical="center" wrapText="1"/>
      <protection locked="0"/>
    </xf>
    <xf numFmtId="0" fontId="11" fillId="4" borderId="12" xfId="0" applyNumberFormat="1" applyFont="1" applyFill="1" applyBorder="1" applyAlignment="1" applyProtection="1">
      <alignment horizontal="left" vertical="center" wrapText="1"/>
      <protection locked="0"/>
    </xf>
    <xf numFmtId="0" fontId="5" fillId="4" borderId="8" xfId="0" applyNumberFormat="1" applyFont="1" applyFill="1" applyBorder="1" applyAlignment="1" applyProtection="1">
      <alignment horizontal="left" vertical="center"/>
      <protection locked="0"/>
    </xf>
    <xf numFmtId="0" fontId="18" fillId="0" borderId="0" xfId="0" applyFont="1" applyAlignment="1" applyProtection="1">
      <alignment horizontal="left" wrapText="1"/>
    </xf>
    <xf numFmtId="0" fontId="18" fillId="0" borderId="13" xfId="0" applyFont="1" applyBorder="1" applyAlignment="1" applyProtection="1">
      <alignment horizontal="left" wrapText="1"/>
    </xf>
    <xf numFmtId="0" fontId="4" fillId="0" borderId="0" xfId="0" applyFont="1" applyFill="1" applyAlignment="1" applyProtection="1">
      <alignment horizontal="left" vertical="top" wrapText="1"/>
    </xf>
    <xf numFmtId="0" fontId="17" fillId="0" borderId="0" xfId="0" applyFont="1" applyAlignment="1" applyProtection="1">
      <alignment horizontal="center" vertical="center" wrapText="1"/>
    </xf>
    <xf numFmtId="0" fontId="17" fillId="0" borderId="13" xfId="0" applyFont="1" applyBorder="1" applyAlignment="1" applyProtection="1">
      <alignment horizontal="center" vertical="center" wrapText="1"/>
    </xf>
  </cellXfs>
  <cellStyles count="3">
    <cellStyle name="Hyperlink" xfId="1" builtinId="8"/>
    <cellStyle name="Normal" xfId="0" builtinId="0"/>
    <cellStyle name="Normal 2" xfId="2" xr:uid="{00000000-0005-0000-0000-000002000000}"/>
  </cellStyles>
  <dxfs count="10">
    <dxf>
      <font>
        <b/>
        <i val="0"/>
        <color rgb="FFFF0000"/>
      </font>
      <fill>
        <patternFill>
          <bgColor theme="1"/>
        </patternFill>
      </fill>
    </dxf>
    <dxf>
      <font>
        <b/>
        <i val="0"/>
        <color rgb="FFFF0000"/>
      </font>
      <fill>
        <patternFill>
          <bgColor theme="1"/>
        </patternFill>
      </fill>
    </dxf>
    <dxf>
      <font>
        <b/>
        <i val="0"/>
        <color rgb="FFC00000"/>
      </font>
    </dxf>
    <dxf>
      <font>
        <b/>
        <i val="0"/>
        <color rgb="FFC00000"/>
      </font>
    </dxf>
    <dxf>
      <font>
        <b/>
        <i val="0"/>
        <color rgb="FFFF0000"/>
      </font>
      <fill>
        <patternFill>
          <bgColor theme="1"/>
        </patternFill>
      </fill>
    </dxf>
    <dxf>
      <font>
        <b/>
        <i val="0"/>
        <color rgb="FFFF0000"/>
      </font>
      <fill>
        <patternFill>
          <bgColor theme="1"/>
        </patternFill>
      </fill>
    </dxf>
    <dxf>
      <font>
        <b/>
        <i val="0"/>
        <color rgb="FFC00000"/>
      </font>
    </dxf>
    <dxf>
      <font>
        <b/>
        <i val="0"/>
        <color rgb="FFFF0000"/>
      </font>
      <fill>
        <patternFill>
          <bgColor theme="1"/>
        </patternFill>
      </fill>
    </dxf>
    <dxf>
      <font>
        <b/>
        <i val="0"/>
        <color rgb="FFFF0000"/>
        <name val="Cambria"/>
        <scheme val="none"/>
      </font>
      <fill>
        <patternFill>
          <bgColor theme="1"/>
        </patternFill>
      </fill>
    </dxf>
    <dxf>
      <font>
        <b/>
        <i val="0"/>
        <color rgb="FFFF0000"/>
      </font>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ccdsupport.com/confluence/display/help/Optional+Calculation+Spreadsheet+Instructions" TargetMode="External"/><Relationship Id="rId7" Type="http://schemas.openxmlformats.org/officeDocument/2006/relationships/hyperlink" Target="http://www.ccdsupport.com/confluence/display/help/Optional+Calculation+Spreadsheet+Instructions" TargetMode="External"/><Relationship Id="rId2" Type="http://schemas.openxmlformats.org/officeDocument/2006/relationships/hyperlink" Target="http://www.ccdsupport.com/confluence/display/help/Reporting+Form+Instructions" TargetMode="External"/><Relationship Id="rId1" Type="http://schemas.openxmlformats.org/officeDocument/2006/relationships/hyperlink" Target="http://www.epa.gov/climatechange/emissions/subpart/r.html" TargetMode="External"/><Relationship Id="rId6" Type="http://schemas.openxmlformats.org/officeDocument/2006/relationships/hyperlink" Target="http://www.ccdsupport.com/confluence/display/help/Reporting+Form+Instructions" TargetMode="External"/><Relationship Id="rId5" Type="http://schemas.openxmlformats.org/officeDocument/2006/relationships/hyperlink" Target="http://www.epa.gov/climatechange/emissions/subpart/r.html" TargetMode="External"/><Relationship Id="rId4" Type="http://schemas.openxmlformats.org/officeDocument/2006/relationships/hyperlink" Target="https://ccdsupport.com/confluence/display/help/Paperwork+Reduction+Act+Burden+Statemen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cdsupport.com/confluence/display/help/Optional+Calculation+Spreadsheet+Instructions" TargetMode="External"/><Relationship Id="rId7" Type="http://schemas.openxmlformats.org/officeDocument/2006/relationships/printerSettings" Target="../printerSettings/printerSettings2.bin"/><Relationship Id="rId2" Type="http://schemas.openxmlformats.org/officeDocument/2006/relationships/hyperlink" Target="http://www.ccdsupport.com/confluence/display/help/Reporting+Form+Instructions" TargetMode="External"/><Relationship Id="rId1" Type="http://schemas.openxmlformats.org/officeDocument/2006/relationships/hyperlink" Target="http://www.epa.gov/climatechange/emissions/subpart/r.html" TargetMode="External"/><Relationship Id="rId6" Type="http://schemas.openxmlformats.org/officeDocument/2006/relationships/hyperlink" Target="http://www.ccdsupport.com/confluence/display/help/Optional+Calculation+Spreadsheet+Instructions" TargetMode="External"/><Relationship Id="rId5" Type="http://schemas.openxmlformats.org/officeDocument/2006/relationships/hyperlink" Target="http://www.ccdsupport.com/confluence/display/help/Reporting+Form+Instructions" TargetMode="External"/><Relationship Id="rId4" Type="http://schemas.openxmlformats.org/officeDocument/2006/relationships/hyperlink" Target="http://www.epa.gov/climatechange/emissions/subpart/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P69"/>
  <sheetViews>
    <sheetView showGridLines="0" tabSelected="1" zoomScale="80" zoomScaleNormal="80" workbookViewId="0"/>
  </sheetViews>
  <sheetFormatPr defaultColWidth="9.1796875" defaultRowHeight="14" x14ac:dyDescent="0.35"/>
  <cols>
    <col min="1" max="1" width="3.7265625" style="1" customWidth="1"/>
    <col min="2" max="2" width="5" style="27" bestFit="1" customWidth="1"/>
    <col min="3" max="3" width="37.81640625" style="1" customWidth="1"/>
    <col min="4" max="7" width="33.453125" style="1" customWidth="1"/>
    <col min="8" max="8" width="43.26953125" style="1" customWidth="1"/>
    <col min="9" max="13" width="9.1796875" style="1"/>
    <col min="14" max="14" width="9.1796875" style="1" hidden="1" customWidth="1"/>
    <col min="15" max="15" width="20.81640625" style="1" hidden="1" customWidth="1"/>
    <col min="16" max="16" width="9.1796875" style="1" hidden="1" customWidth="1"/>
    <col min="17" max="16384" width="9.1796875" style="1"/>
  </cols>
  <sheetData>
    <row r="1" spans="3:16" x14ac:dyDescent="0.35">
      <c r="C1" s="15"/>
      <c r="D1" s="15"/>
      <c r="E1" s="15"/>
      <c r="F1" s="15"/>
    </row>
    <row r="2" spans="3:16" x14ac:dyDescent="0.35">
      <c r="C2" s="15" t="s">
        <v>21</v>
      </c>
      <c r="D2" s="15"/>
      <c r="E2" s="21"/>
      <c r="F2" s="92" t="s">
        <v>97</v>
      </c>
      <c r="G2" s="92"/>
    </row>
    <row r="3" spans="3:16" ht="18" x14ac:dyDescent="0.35">
      <c r="C3" s="22" t="s">
        <v>16</v>
      </c>
      <c r="D3" s="52"/>
      <c r="E3" s="15"/>
      <c r="F3" s="92"/>
      <c r="G3" s="92"/>
      <c r="H3" s="15"/>
      <c r="I3" s="15"/>
    </row>
    <row r="4" spans="3:16" x14ac:dyDescent="0.35">
      <c r="C4" s="53"/>
      <c r="D4" s="52"/>
      <c r="E4" s="15"/>
      <c r="F4" s="15"/>
      <c r="H4" s="15"/>
      <c r="I4" s="15"/>
    </row>
    <row r="5" spans="3:16" x14ac:dyDescent="0.35">
      <c r="C5" s="72" t="s">
        <v>0</v>
      </c>
      <c r="D5" s="73"/>
      <c r="E5" s="73"/>
      <c r="F5" s="73"/>
      <c r="G5" s="74"/>
      <c r="H5" s="15"/>
      <c r="I5" s="15"/>
    </row>
    <row r="6" spans="3:16" x14ac:dyDescent="0.35">
      <c r="C6" s="75" t="s">
        <v>70</v>
      </c>
      <c r="D6" s="76"/>
      <c r="E6" s="76"/>
      <c r="F6" s="76"/>
      <c r="G6" s="77"/>
      <c r="H6" s="15"/>
      <c r="I6" s="15"/>
    </row>
    <row r="7" spans="3:16" x14ac:dyDescent="0.35">
      <c r="C7" s="78"/>
      <c r="D7" s="79"/>
      <c r="E7" s="79"/>
      <c r="F7" s="79"/>
      <c r="G7" s="80"/>
      <c r="H7" s="15"/>
      <c r="I7" s="15"/>
    </row>
    <row r="8" spans="3:16" x14ac:dyDescent="0.35">
      <c r="C8" s="81"/>
      <c r="D8" s="82"/>
      <c r="E8" s="82"/>
      <c r="F8" s="82"/>
      <c r="G8" s="83"/>
      <c r="H8" s="15"/>
      <c r="I8" s="15"/>
    </row>
    <row r="9" spans="3:16" x14ac:dyDescent="0.35">
      <c r="C9" s="90" t="s">
        <v>1</v>
      </c>
      <c r="D9" s="91"/>
      <c r="E9" s="91"/>
      <c r="F9" s="91"/>
      <c r="G9" s="66" t="s">
        <v>93</v>
      </c>
      <c r="H9" s="15"/>
      <c r="I9" s="15"/>
    </row>
    <row r="10" spans="3:16" x14ac:dyDescent="0.35">
      <c r="C10" s="36" t="s">
        <v>87</v>
      </c>
      <c r="D10" s="37"/>
      <c r="E10" s="37"/>
      <c r="F10" s="65"/>
      <c r="G10" s="67">
        <v>45665</v>
      </c>
      <c r="H10" s="15"/>
      <c r="I10" s="15"/>
    </row>
    <row r="11" spans="3:16" x14ac:dyDescent="0.35">
      <c r="C11" s="72" t="s">
        <v>2</v>
      </c>
      <c r="D11" s="73"/>
      <c r="E11" s="73"/>
      <c r="F11" s="73"/>
      <c r="G11" s="74"/>
      <c r="H11" s="15"/>
      <c r="I11" s="15"/>
    </row>
    <row r="12" spans="3:16" x14ac:dyDescent="0.35">
      <c r="C12" s="4" t="s">
        <v>22</v>
      </c>
      <c r="D12" s="84" t="s">
        <v>94</v>
      </c>
      <c r="E12" s="84"/>
      <c r="F12" s="84"/>
      <c r="G12" s="85"/>
      <c r="H12" s="15"/>
      <c r="I12" s="15"/>
    </row>
    <row r="13" spans="3:16" x14ac:dyDescent="0.35">
      <c r="C13" s="5" t="s">
        <v>3</v>
      </c>
      <c r="D13" s="86" t="s">
        <v>95</v>
      </c>
      <c r="E13" s="86"/>
      <c r="F13" s="86"/>
      <c r="G13" s="87"/>
      <c r="H13" s="15"/>
      <c r="I13" s="15"/>
      <c r="N13" s="6"/>
      <c r="O13" s="6"/>
      <c r="P13" s="6"/>
    </row>
    <row r="14" spans="3:16" x14ac:dyDescent="0.3">
      <c r="C14" s="7" t="s">
        <v>4</v>
      </c>
      <c r="D14" s="94" t="s">
        <v>96</v>
      </c>
      <c r="E14" s="94"/>
      <c r="F14" s="94"/>
      <c r="G14" s="95"/>
      <c r="H14" s="15"/>
      <c r="I14" s="15"/>
      <c r="N14" s="6"/>
      <c r="O14" s="6"/>
      <c r="P14" s="6"/>
    </row>
    <row r="15" spans="3:16" x14ac:dyDescent="0.35">
      <c r="C15" s="96" t="s">
        <v>5</v>
      </c>
      <c r="D15" s="97"/>
      <c r="E15" s="97"/>
      <c r="F15" s="97"/>
      <c r="G15" s="98"/>
      <c r="H15" s="15"/>
      <c r="I15" s="15"/>
      <c r="N15" s="6"/>
      <c r="O15" s="6"/>
      <c r="P15" s="6"/>
    </row>
    <row r="16" spans="3:16" x14ac:dyDescent="0.35">
      <c r="C16" s="8" t="s">
        <v>16</v>
      </c>
      <c r="D16" s="59"/>
      <c r="E16" s="59"/>
      <c r="F16" s="9"/>
      <c r="G16" s="10"/>
      <c r="H16" s="15"/>
      <c r="I16" s="15"/>
      <c r="N16" s="6"/>
      <c r="O16" s="6"/>
      <c r="P16" s="6"/>
    </row>
    <row r="17" spans="2:16" x14ac:dyDescent="0.35">
      <c r="C17" s="11" t="s">
        <v>80</v>
      </c>
      <c r="D17" s="6"/>
      <c r="E17" s="6"/>
      <c r="F17" s="6"/>
      <c r="G17" s="12"/>
      <c r="H17" s="15"/>
      <c r="I17" s="15"/>
      <c r="N17" s="6"/>
      <c r="O17" s="6"/>
      <c r="P17" s="6"/>
    </row>
    <row r="18" spans="2:16" x14ac:dyDescent="0.35">
      <c r="C18" s="7"/>
      <c r="D18" s="60"/>
      <c r="E18" s="60"/>
      <c r="F18" s="55"/>
      <c r="G18" s="14"/>
      <c r="H18" s="15"/>
      <c r="I18" s="15"/>
      <c r="N18" s="6"/>
      <c r="O18" s="6"/>
      <c r="P18" s="6"/>
    </row>
    <row r="19" spans="2:16" x14ac:dyDescent="0.35">
      <c r="C19" s="6"/>
      <c r="D19" s="6"/>
      <c r="E19" s="6"/>
      <c r="F19" s="13"/>
      <c r="G19" s="6"/>
      <c r="H19" s="15"/>
      <c r="I19" s="15"/>
      <c r="N19" s="6"/>
      <c r="O19" s="6"/>
      <c r="P19" s="6"/>
    </row>
    <row r="20" spans="2:16" x14ac:dyDescent="0.35">
      <c r="C20" s="6"/>
      <c r="D20" s="6"/>
      <c r="E20" s="6"/>
      <c r="F20" s="13"/>
      <c r="G20" s="6"/>
      <c r="H20" s="15"/>
      <c r="I20" s="15"/>
      <c r="N20" s="6"/>
      <c r="O20" s="6"/>
      <c r="P20" s="6"/>
    </row>
    <row r="21" spans="2:16" x14ac:dyDescent="0.35">
      <c r="B21" s="23" t="s">
        <v>6</v>
      </c>
      <c r="C21" s="24" t="s">
        <v>71</v>
      </c>
      <c r="D21" s="15"/>
      <c r="H21" s="15"/>
      <c r="I21" s="15"/>
    </row>
    <row r="22" spans="2:16" x14ac:dyDescent="0.35">
      <c r="B22" s="23"/>
      <c r="C22" s="24"/>
      <c r="D22" s="15"/>
      <c r="H22" s="15"/>
      <c r="I22" s="15"/>
    </row>
    <row r="23" spans="2:16" x14ac:dyDescent="0.35">
      <c r="B23" s="23"/>
      <c r="C23" s="58" t="s">
        <v>7</v>
      </c>
      <c r="D23" s="99" t="s">
        <v>8</v>
      </c>
      <c r="E23" s="99"/>
      <c r="H23" s="15"/>
      <c r="I23" s="15"/>
    </row>
    <row r="24" spans="2:16" x14ac:dyDescent="0.35">
      <c r="B24" s="28"/>
      <c r="C24" s="16" t="s">
        <v>9</v>
      </c>
      <c r="D24" s="100"/>
      <c r="E24" s="101"/>
      <c r="H24" s="15"/>
      <c r="I24" s="15"/>
    </row>
    <row r="25" spans="2:16" x14ac:dyDescent="0.35">
      <c r="B25" s="28"/>
      <c r="C25" s="16" t="s">
        <v>10</v>
      </c>
      <c r="D25" s="100"/>
      <c r="E25" s="101"/>
      <c r="H25" s="15"/>
      <c r="I25" s="15"/>
    </row>
    <row r="26" spans="2:16" x14ac:dyDescent="0.35">
      <c r="B26" s="28"/>
      <c r="C26" s="17" t="s">
        <v>11</v>
      </c>
      <c r="D26" s="102"/>
      <c r="E26" s="102"/>
    </row>
    <row r="27" spans="2:16" x14ac:dyDescent="0.35">
      <c r="B27" s="28"/>
      <c r="C27" s="16" t="s">
        <v>12</v>
      </c>
      <c r="D27" s="89"/>
      <c r="E27" s="89"/>
    </row>
    <row r="30" spans="2:16" ht="20.25" customHeight="1" x14ac:dyDescent="0.35">
      <c r="B30" s="23" t="s">
        <v>17</v>
      </c>
      <c r="C30" s="93" t="s">
        <v>73</v>
      </c>
      <c r="D30" s="93"/>
      <c r="E30" s="93"/>
      <c r="F30" s="93"/>
    </row>
    <row r="31" spans="2:16" x14ac:dyDescent="0.35">
      <c r="B31" s="23"/>
      <c r="C31" s="93"/>
      <c r="D31" s="93"/>
      <c r="E31" s="93"/>
      <c r="F31" s="93"/>
    </row>
    <row r="32" spans="2:16" x14ac:dyDescent="0.35">
      <c r="B32" s="23"/>
      <c r="C32" s="93"/>
      <c r="D32" s="93"/>
      <c r="E32" s="93"/>
      <c r="F32" s="93"/>
    </row>
    <row r="34" spans="2:15" ht="15" customHeight="1" x14ac:dyDescent="0.35">
      <c r="B34" s="23"/>
      <c r="C34" s="18" t="s">
        <v>13</v>
      </c>
      <c r="D34" s="18" t="s">
        <v>14</v>
      </c>
      <c r="E34" s="18" t="s">
        <v>24</v>
      </c>
      <c r="F34" s="18" t="s">
        <v>32</v>
      </c>
      <c r="G34" s="18" t="s">
        <v>33</v>
      </c>
      <c r="H34" s="71" t="str">
        <f>IF(D36&gt;9,"WARNING: The value entered in column B2 is outside the EPA estimated range for that data element.  Please double check this value and revise, if necessary. If you believe it to be correct, please submit the value as is.","")</f>
        <v/>
      </c>
    </row>
    <row r="35" spans="2:15" ht="56" x14ac:dyDescent="0.3">
      <c r="C35" s="46" t="s">
        <v>69</v>
      </c>
      <c r="D35" s="19" t="s">
        <v>58</v>
      </c>
      <c r="E35" s="19" t="s">
        <v>59</v>
      </c>
      <c r="F35" s="19" t="s">
        <v>60</v>
      </c>
      <c r="G35" s="19" t="s">
        <v>61</v>
      </c>
      <c r="H35" s="71"/>
      <c r="O35" s="63" t="s">
        <v>90</v>
      </c>
    </row>
    <row r="36" spans="2:15" x14ac:dyDescent="0.35">
      <c r="B36" s="29"/>
      <c r="C36" s="20"/>
      <c r="D36" s="42"/>
      <c r="E36" s="42"/>
      <c r="F36" s="40">
        <f>IF(C36="Yes","",COUNTA('2. Furnace Information'!$C$25:$C$44))</f>
        <v>0</v>
      </c>
      <c r="G36" s="40">
        <f>IF(C36="Yes","",SUM('2. Furnace Information'!$E$25:$E$44))</f>
        <v>0</v>
      </c>
      <c r="H36" s="71"/>
      <c r="O36" s="51">
        <f>'2. Furnace Information'!O33</f>
        <v>0</v>
      </c>
    </row>
    <row r="37" spans="2:15" ht="14.25" customHeight="1" x14ac:dyDescent="0.3">
      <c r="H37" s="54"/>
    </row>
    <row r="38" spans="2:15" ht="14.25" customHeight="1" x14ac:dyDescent="0.3">
      <c r="H38" s="54"/>
      <c r="O38" s="63" t="s">
        <v>91</v>
      </c>
    </row>
    <row r="39" spans="2:15" s="61" customFormat="1" ht="15" customHeight="1" x14ac:dyDescent="0.3">
      <c r="B39" s="23" t="s">
        <v>20</v>
      </c>
      <c r="C39" s="88" t="s">
        <v>72</v>
      </c>
      <c r="D39" s="88"/>
      <c r="E39" s="88"/>
      <c r="F39" s="88"/>
      <c r="H39" s="54"/>
      <c r="O39" s="51">
        <f>COUNTA(D36:E36)</f>
        <v>0</v>
      </c>
    </row>
    <row r="40" spans="2:15" s="61" customFormat="1" x14ac:dyDescent="0.3">
      <c r="B40" s="23"/>
      <c r="C40" s="88"/>
      <c r="D40" s="88"/>
      <c r="E40" s="88"/>
      <c r="F40" s="88"/>
      <c r="H40" s="54"/>
    </row>
    <row r="41" spans="2:15" s="61" customFormat="1" x14ac:dyDescent="0.3">
      <c r="B41" s="23"/>
      <c r="C41" s="88"/>
      <c r="D41" s="88"/>
      <c r="E41" s="88"/>
      <c r="F41" s="88"/>
      <c r="H41" s="54"/>
      <c r="O41" s="61" t="s">
        <v>92</v>
      </c>
    </row>
    <row r="42" spans="2:15" ht="14.25" customHeight="1" x14ac:dyDescent="0.3">
      <c r="H42" s="54"/>
      <c r="O42" s="51" t="s">
        <v>88</v>
      </c>
    </row>
    <row r="43" spans="2:15" ht="14.25" customHeight="1" x14ac:dyDescent="0.35">
      <c r="C43" s="18" t="s">
        <v>27</v>
      </c>
      <c r="D43" s="18" t="s">
        <v>28</v>
      </c>
      <c r="E43" s="18" t="s">
        <v>29</v>
      </c>
      <c r="H43" s="62"/>
      <c r="O43" s="51" t="s">
        <v>89</v>
      </c>
    </row>
    <row r="44" spans="2:15" ht="42" x14ac:dyDescent="0.3">
      <c r="C44" s="19" t="s">
        <v>26</v>
      </c>
      <c r="D44" s="46" t="s">
        <v>25</v>
      </c>
      <c r="E44" s="19" t="s">
        <v>40</v>
      </c>
      <c r="O44" s="50" t="s">
        <v>68</v>
      </c>
    </row>
    <row r="45" spans="2:15" x14ac:dyDescent="0.35">
      <c r="B45" s="68">
        <v>1</v>
      </c>
      <c r="C45" s="25"/>
      <c r="D45" s="57"/>
      <c r="E45" s="45"/>
      <c r="O45" s="51" t="s">
        <v>63</v>
      </c>
    </row>
    <row r="46" spans="2:15" x14ac:dyDescent="0.35">
      <c r="B46" s="68">
        <v>2</v>
      </c>
      <c r="C46" s="25"/>
      <c r="D46" s="57"/>
      <c r="E46" s="45"/>
      <c r="O46" s="51" t="s">
        <v>64</v>
      </c>
    </row>
    <row r="47" spans="2:15" x14ac:dyDescent="0.35">
      <c r="B47" s="68">
        <v>3</v>
      </c>
      <c r="C47" s="25"/>
      <c r="D47" s="57"/>
      <c r="E47" s="45"/>
      <c r="O47" s="51" t="s">
        <v>65</v>
      </c>
    </row>
    <row r="48" spans="2:15" x14ac:dyDescent="0.35">
      <c r="B48" s="68">
        <v>4</v>
      </c>
      <c r="C48" s="25"/>
      <c r="D48" s="57"/>
      <c r="E48" s="45"/>
      <c r="O48" s="51" t="s">
        <v>62</v>
      </c>
    </row>
    <row r="49" spans="2:15" x14ac:dyDescent="0.35">
      <c r="B49" s="68">
        <v>5</v>
      </c>
      <c r="C49" s="25"/>
      <c r="D49" s="57"/>
      <c r="E49" s="45"/>
      <c r="O49" s="51" t="s">
        <v>66</v>
      </c>
    </row>
    <row r="50" spans="2:15" x14ac:dyDescent="0.35">
      <c r="B50" s="68">
        <v>6</v>
      </c>
      <c r="C50" s="25"/>
      <c r="D50" s="57"/>
      <c r="E50" s="45"/>
      <c r="O50" s="51" t="s">
        <v>67</v>
      </c>
    </row>
    <row r="51" spans="2:15" x14ac:dyDescent="0.35">
      <c r="B51" s="68">
        <v>7</v>
      </c>
      <c r="C51" s="25"/>
      <c r="D51" s="57"/>
      <c r="E51" s="45"/>
      <c r="O51" s="51" t="s">
        <v>38</v>
      </c>
    </row>
    <row r="52" spans="2:15" x14ac:dyDescent="0.35">
      <c r="B52" s="68">
        <v>8</v>
      </c>
      <c r="C52" s="25"/>
      <c r="D52" s="57"/>
      <c r="E52" s="45"/>
    </row>
    <row r="53" spans="2:15" x14ac:dyDescent="0.35">
      <c r="B53" s="68">
        <v>9</v>
      </c>
      <c r="C53" s="25"/>
      <c r="D53" s="57"/>
      <c r="E53" s="45"/>
    </row>
    <row r="54" spans="2:15" x14ac:dyDescent="0.35">
      <c r="B54" s="68">
        <v>10</v>
      </c>
      <c r="C54" s="25"/>
      <c r="D54" s="57"/>
      <c r="E54" s="45"/>
    </row>
    <row r="55" spans="2:15" x14ac:dyDescent="0.35">
      <c r="B55" s="68">
        <v>11</v>
      </c>
      <c r="C55" s="25"/>
      <c r="D55" s="57"/>
      <c r="E55" s="45"/>
    </row>
    <row r="56" spans="2:15" x14ac:dyDescent="0.35">
      <c r="B56" s="68">
        <v>12</v>
      </c>
      <c r="C56" s="25"/>
      <c r="D56" s="57"/>
      <c r="E56" s="45"/>
    </row>
    <row r="57" spans="2:15" x14ac:dyDescent="0.35">
      <c r="B57" s="68">
        <v>13</v>
      </c>
      <c r="C57" s="25"/>
      <c r="D57" s="57"/>
      <c r="E57" s="45"/>
    </row>
    <row r="58" spans="2:15" x14ac:dyDescent="0.35">
      <c r="B58" s="68">
        <v>14</v>
      </c>
      <c r="C58" s="25"/>
      <c r="D58" s="57"/>
      <c r="E58" s="45"/>
    </row>
    <row r="59" spans="2:15" x14ac:dyDescent="0.35">
      <c r="B59" s="68">
        <v>15</v>
      </c>
      <c r="C59" s="25"/>
      <c r="D59" s="57"/>
      <c r="E59" s="45"/>
    </row>
    <row r="60" spans="2:15" x14ac:dyDescent="0.35">
      <c r="B60" s="68">
        <v>16</v>
      </c>
      <c r="C60" s="25"/>
      <c r="D60" s="57"/>
      <c r="E60" s="45"/>
    </row>
    <row r="61" spans="2:15" x14ac:dyDescent="0.35">
      <c r="B61" s="68">
        <v>17</v>
      </c>
      <c r="C61" s="25"/>
      <c r="D61" s="57"/>
      <c r="E61" s="45"/>
    </row>
    <row r="62" spans="2:15" x14ac:dyDescent="0.35">
      <c r="B62" s="68">
        <v>18</v>
      </c>
      <c r="C62" s="25"/>
      <c r="D62" s="57"/>
      <c r="E62" s="45"/>
    </row>
    <row r="63" spans="2:15" x14ac:dyDescent="0.35">
      <c r="B63" s="68">
        <v>19</v>
      </c>
      <c r="C63" s="25"/>
      <c r="D63" s="57"/>
      <c r="E63" s="45"/>
    </row>
    <row r="64" spans="2:15" x14ac:dyDescent="0.35">
      <c r="B64" s="68">
        <v>20</v>
      </c>
      <c r="C64" s="25"/>
      <c r="D64" s="57"/>
      <c r="E64" s="45"/>
    </row>
    <row r="66" spans="2:6" ht="15" customHeight="1" x14ac:dyDescent="0.35"/>
    <row r="67" spans="2:6" x14ac:dyDescent="0.35">
      <c r="B67" s="23" t="s">
        <v>30</v>
      </c>
      <c r="C67" s="30" t="s">
        <v>74</v>
      </c>
      <c r="D67" s="61"/>
      <c r="E67" s="61"/>
      <c r="F67" s="61"/>
    </row>
    <row r="68" spans="2:6" x14ac:dyDescent="0.35">
      <c r="C68" s="70"/>
      <c r="D68" s="70"/>
      <c r="E68" s="70"/>
      <c r="F68" s="70"/>
    </row>
    <row r="69" spans="2:6" x14ac:dyDescent="0.35">
      <c r="C69" s="70"/>
      <c r="D69" s="70"/>
      <c r="E69" s="70"/>
      <c r="F69" s="70"/>
    </row>
  </sheetData>
  <sheetProtection algorithmName="SHA-512" hashValue="lfW/wllq9UTWPAffJWJmvsH8IY6r9KkBr7oZraA4MJM9uJOeyJO0ypNnIagJI61meYN2Jvdq9yEuJkvMklZpdg==" saltValue="vipI8aN/cTTcDwpwKRF36A==" spinCount="100000" sheet="1"/>
  <protectedRanges>
    <protectedRange sqref="D45:D64" name="Range1_2"/>
  </protectedRanges>
  <dataConsolidate/>
  <mergeCells count="18">
    <mergeCell ref="F2:G3"/>
    <mergeCell ref="C30:F32"/>
    <mergeCell ref="D14:G14"/>
    <mergeCell ref="C15:G15"/>
    <mergeCell ref="D23:E23"/>
    <mergeCell ref="D24:E24"/>
    <mergeCell ref="D25:E25"/>
    <mergeCell ref="D26:E26"/>
    <mergeCell ref="C68:F69"/>
    <mergeCell ref="H34:H36"/>
    <mergeCell ref="C5:G5"/>
    <mergeCell ref="C6:G8"/>
    <mergeCell ref="C11:G11"/>
    <mergeCell ref="D12:G12"/>
    <mergeCell ref="D13:G13"/>
    <mergeCell ref="C39:F41"/>
    <mergeCell ref="D27:E27"/>
    <mergeCell ref="C9:F9"/>
  </mergeCells>
  <conditionalFormatting sqref="D45:D64">
    <cfRule type="expression" dxfId="9" priority="6" stopIfTrue="1">
      <formula>$C45&lt;&gt;"other (specify)"</formula>
    </cfRule>
  </conditionalFormatting>
  <conditionalFormatting sqref="F36:G36">
    <cfRule type="expression" dxfId="8" priority="5" stopIfTrue="1">
      <formula>$C$36="Yes"</formula>
    </cfRule>
  </conditionalFormatting>
  <conditionalFormatting sqref="D36:E36">
    <cfRule type="expression" dxfId="7" priority="1" stopIfTrue="1">
      <formula>$C$36="No"</formula>
    </cfRule>
  </conditionalFormatting>
  <conditionalFormatting sqref="D36">
    <cfRule type="expression" dxfId="6" priority="4" stopIfTrue="1">
      <formula>$D$36&gt;9</formula>
    </cfRule>
  </conditionalFormatting>
  <dataValidations count="13">
    <dataValidation type="list" showInputMessage="1" showErrorMessage="1" errorTitle="Invalid Entry" error="You have attempted to enter data in a disabled (black) cell OR have entered a value not found in the provided drop-down menu. Please make sure to select an option from the drop-down menu in blue cells only." promptTitle="Lead Product Produced" prompt="Select from the list the lead product produced. If &quot;other&quot; is selected, describe the product in the next column." sqref="C45:C64" xr:uid="{00000000-0002-0000-0000-000000000000}">
      <formula1>IF(C44="",$A$1,LeadProducts)</formula1>
    </dataValidation>
    <dataValidation type="custom" operator="greaterThanOrEqual" showInputMessage="1" showErrorMessage="1" errorTitle="Invalid Entry" error="You have attempted to enter a value less than zero OR have entered a data in a row with no lead product selected. Please be sure to select a lead product in column C1 and enter a value greater than zero." promptTitle="Annual Production" prompt="Enter annual production of the product" sqref="E45:E64" xr:uid="{00000000-0002-0000-0000-000001000000}">
      <formula1>AND(C45&lt;&gt;"", E45&gt;=0,E45&lt;999999999)</formula1>
    </dataValidation>
    <dataValidation type="custom" showErrorMessage="1" sqref="D45:D64" xr:uid="{00000000-0002-0000-0000-000002000000}">
      <formula1>C45="Other (specify)"</formula1>
    </dataValidation>
    <dataValidation type="whole" operator="greaterThanOrEqual" showInputMessage="1" showErrorMessage="1" errorTitle="Invalid Entry" error="You have attempted to enter data in a disabled (black) cell OR entered a value that is less than one. Please make sure to enter whole numbers that are greater than or equal to one and in blue cells only." promptTitle="Number of Smelting Furnaces" prompt="If a CEMS is used to measure CO2 emissions, enter the total number of smelting furnaces at your facility." sqref="D36" xr:uid="{00000000-0002-0000-0000-000003000000}">
      <formula1>IF(C36="No",FALSE,0)</formula1>
    </dataValidation>
    <dataValidation type="decimal" operator="greaterThanOrEqual" allowBlank="1" showInputMessage="1" showErrorMessage="1" errorTitle="Invalid Entry" error="You have attempted to enter data in a disabled (black) cell OR entered a value less than zero. Please make sure to enter positive values and in blue cells only." promptTitle="Total Lead Production Capacity" prompt="If a CEMS is used to measure CO2 emissions, enter the total annual lead production for your facility." sqref="E36" xr:uid="{00000000-0002-0000-0000-000004000000}">
      <formula1>IF(C36="No",FALSE,0)</formula1>
    </dataValidation>
    <dataValidation allowBlank="1" showInputMessage="1" showErrorMessage="1" promptTitle="Total Lead Production Capacity" prompt="Value determined as total of Furnace-level capacity data entered on worksheet &quot;2. Furnace Information&quot;." sqref="G36" xr:uid="{00000000-0002-0000-0000-000005000000}"/>
    <dataValidation type="list" operator="greaterThanOrEqual" allowBlank="1" showErrorMessage="1" errorTitle="Invalid Entry" error="Please use the drop-down list to select &quot;Yes&quot; or &quot;No). Note that columns B2 or B3 of Table 1b, columns A3 and A4 of Table 2a, and columns B1 through B9 of Table 2b must be empty for both &quot;Yes&quot; and &quot;No&quot; to be available." sqref="C36" xr:uid="{00000000-0002-0000-0000-000006000000}">
      <formula1>IF(AND($O$36=0,$O$39=0),$O$42:$O$43,IF($O$36&lt;&gt;0,$O$43,$O$42))</formula1>
    </dataValidation>
    <dataValidation errorStyle="warning" allowBlank="1" showInputMessage="1" showErrorMessage="1" promptTitle="GHGRP ID:" prompt="Enter your GHGRP ID" sqref="D25:E25" xr:uid="{00000000-0002-0000-0000-000007000000}"/>
    <dataValidation type="list" errorStyle="warning" allowBlank="1" showInputMessage="1" showErrorMessage="1" promptTitle="Reporting Period" prompt="Select the reporting year" sqref="D26:E26" xr:uid="{00000000-0002-0000-0000-000008000000}">
      <formula1>"2016,2017,2018,2019,2020,2021,2022,2023,2024,2025"</formula1>
    </dataValidation>
    <dataValidation errorStyle="warning" allowBlank="1" showInputMessage="1" showErrorMessage="1" promptTitle="Facility Name" prompt="Enter the name of your facility" sqref="D24" xr:uid="{00000000-0002-0000-0000-000009000000}"/>
    <dataValidation errorStyle="warning" allowBlank="1" showInputMessage="1" showErrorMessage="1" promptTitle="Comments" prompt="Enter any additional comments regarding the workbook" sqref="D27" xr:uid="{00000000-0002-0000-0000-00000A000000}"/>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5:D15 C5 C9 C11 D12:D14" xr:uid="{00000000-0002-0000-0000-00000B000000}"/>
    <dataValidation allowBlank="1" showInputMessage="1" showErrorMessage="1" errorTitle="Whole number required." error="Value must be an integer, greater than or equal to zero" promptTitle="Number of Smelting Furnaces" prompt="Value determined automatically as the count of unique Smelting Furnace Names/IDs entered on worksheet &quot;2. Furnace Information&quot;." sqref="F36" xr:uid="{00000000-0002-0000-0000-00000C000000}"/>
  </dataValidations>
  <hyperlinks>
    <hyperlink ref="D12" r:id="rId1" display="http://www.epa.gov/climatechange/emissions/subpart/r.html" xr:uid="{00000000-0004-0000-0000-000000000000}"/>
    <hyperlink ref="D13" r:id="rId2" display="http://www.ccdsupport.com/confluence/display/help/Reporting+Form+Instructions" xr:uid="{00000000-0004-0000-0000-000001000000}"/>
    <hyperlink ref="C16" location="wbnav1" display="1. Introduction" xr:uid="{00000000-0004-0000-0000-000002000000}"/>
    <hyperlink ref="C17" location="wbnav2" display="2. Degas Collection" xr:uid="{00000000-0004-0000-0000-000003000000}"/>
    <hyperlink ref="C67" location="wbnav2" display="Proceed to worksheet &quot;2. Nitric Acid Train Info&quot; and enter the required information for your facility." xr:uid="{00000000-0004-0000-0000-000004000000}"/>
    <hyperlink ref="D14" r:id="rId3" display="http://www.ccdsupport.com/confluence/display/help/Optional+Calculation+Spreadsheet+Instructions" xr:uid="{00000000-0004-0000-0000-000005000000}"/>
    <hyperlink ref="F2" r:id="rId4" display="https://ccdsupport.com/confluence/display/help/Paperwork+Reduction+Act+Burden+Statements" xr:uid="{00000000-0004-0000-0000-000006000000}"/>
    <hyperlink ref="D12:G12" r:id="rId5" display="https://www.epa.gov/climatechange/emissions/subpart/r.html" xr:uid="{B46E85D0-8E42-4B37-B078-2992F5CD8931}"/>
    <hyperlink ref="D13:G13" r:id="rId6" display="https://www.ccdsupport.com/confluence/display/help/Reporting+Form+Instructions" xr:uid="{2AD72141-3D76-4D28-8DBA-6140A6F24BA3}"/>
    <hyperlink ref="D14:G14" r:id="rId7" display="https://www.ccdsupport.com/confluence/display/help/Optional+Calculation+Spreadsheet+Instructions" xr:uid="{1D49F66A-B81A-44DA-A5EE-A59C09D1B3FF}"/>
  </hyperlinks>
  <pageMargins left="0.7" right="0.7" top="0.75" bottom="0.75" header="0.3" footer="0.3"/>
  <pageSetup scale="83" fitToHeight="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X151"/>
  <sheetViews>
    <sheetView showGridLines="0" zoomScale="80" zoomScaleNormal="80" workbookViewId="0"/>
  </sheetViews>
  <sheetFormatPr defaultColWidth="9.1796875" defaultRowHeight="14" x14ac:dyDescent="0.35"/>
  <cols>
    <col min="1" max="1" width="3.7265625" style="1" customWidth="1"/>
    <col min="2" max="2" width="5" style="1" bestFit="1" customWidth="1"/>
    <col min="3" max="3" width="37.81640625" style="1" customWidth="1"/>
    <col min="4" max="13" width="30.7265625" style="1" customWidth="1"/>
    <col min="14" max="20" width="30.7265625" style="1" hidden="1" customWidth="1"/>
    <col min="21" max="25" width="30.7265625" style="1" customWidth="1"/>
    <col min="26" max="16384" width="9.1796875" style="1"/>
  </cols>
  <sheetData>
    <row r="1" spans="3:16" x14ac:dyDescent="0.35">
      <c r="E1" s="106"/>
      <c r="F1" s="106"/>
      <c r="G1" s="106"/>
    </row>
    <row r="2" spans="3:16" ht="15" customHeight="1" x14ac:dyDescent="0.35">
      <c r="C2" s="15" t="s">
        <v>21</v>
      </c>
      <c r="D2" s="2"/>
      <c r="E2" s="106"/>
      <c r="F2" s="106"/>
      <c r="G2" s="106"/>
    </row>
    <row r="3" spans="3:16" ht="18" x14ac:dyDescent="0.35">
      <c r="C3" s="3" t="s">
        <v>23</v>
      </c>
      <c r="D3" s="35"/>
      <c r="E3" s="106"/>
      <c r="F3" s="106"/>
      <c r="G3" s="106"/>
    </row>
    <row r="4" spans="3:16" x14ac:dyDescent="0.35">
      <c r="C4" s="34"/>
      <c r="D4" s="35"/>
      <c r="E4" s="107"/>
      <c r="F4" s="107"/>
      <c r="G4" s="107"/>
      <c r="H4" s="2"/>
      <c r="I4" s="2"/>
    </row>
    <row r="5" spans="3:16" x14ac:dyDescent="0.35">
      <c r="C5" s="72" t="s">
        <v>0</v>
      </c>
      <c r="D5" s="73"/>
      <c r="E5" s="73"/>
      <c r="F5" s="73"/>
      <c r="G5" s="74"/>
      <c r="H5" s="2"/>
      <c r="I5" s="2"/>
    </row>
    <row r="6" spans="3:16" x14ac:dyDescent="0.35">
      <c r="C6" s="75" t="s">
        <v>77</v>
      </c>
      <c r="D6" s="76"/>
      <c r="E6" s="76"/>
      <c r="F6" s="76"/>
      <c r="G6" s="77"/>
      <c r="H6" s="2"/>
      <c r="I6" s="2"/>
    </row>
    <row r="7" spans="3:16" x14ac:dyDescent="0.35">
      <c r="C7" s="78"/>
      <c r="D7" s="79"/>
      <c r="E7" s="79"/>
      <c r="F7" s="79"/>
      <c r="G7" s="80"/>
      <c r="H7" s="2"/>
      <c r="I7" s="2"/>
    </row>
    <row r="8" spans="3:16" x14ac:dyDescent="0.35">
      <c r="C8" s="81"/>
      <c r="D8" s="82"/>
      <c r="E8" s="82"/>
      <c r="F8" s="82"/>
      <c r="G8" s="83"/>
      <c r="H8" s="2"/>
      <c r="I8" s="2"/>
    </row>
    <row r="9" spans="3:16" x14ac:dyDescent="0.35">
      <c r="C9" s="72" t="s">
        <v>1</v>
      </c>
      <c r="D9" s="73"/>
      <c r="E9" s="73"/>
      <c r="F9" s="73"/>
      <c r="G9" s="74"/>
      <c r="H9" s="2"/>
      <c r="I9" s="2"/>
    </row>
    <row r="10" spans="3:16" x14ac:dyDescent="0.35">
      <c r="C10" s="36" t="str">
        <f>'1. Facility Details'!C10</f>
        <v>R.02</v>
      </c>
      <c r="D10" s="37"/>
      <c r="E10" s="37"/>
      <c r="F10" s="37"/>
      <c r="G10" s="38"/>
      <c r="H10" s="2"/>
      <c r="I10" s="2"/>
    </row>
    <row r="11" spans="3:16" x14ac:dyDescent="0.35">
      <c r="C11" s="72" t="s">
        <v>2</v>
      </c>
      <c r="D11" s="73"/>
      <c r="E11" s="73"/>
      <c r="F11" s="73"/>
      <c r="G11" s="74"/>
      <c r="H11" s="2"/>
      <c r="I11" s="2"/>
    </row>
    <row r="12" spans="3:16" x14ac:dyDescent="0.35">
      <c r="C12" s="4" t="s">
        <v>22</v>
      </c>
      <c r="D12" s="84" t="s">
        <v>94</v>
      </c>
      <c r="E12" s="84"/>
      <c r="F12" s="84"/>
      <c r="G12" s="85"/>
      <c r="H12" s="2"/>
      <c r="I12" s="2"/>
    </row>
    <row r="13" spans="3:16" x14ac:dyDescent="0.35">
      <c r="C13" s="5" t="s">
        <v>3</v>
      </c>
      <c r="D13" s="86" t="s">
        <v>95</v>
      </c>
      <c r="E13" s="86"/>
      <c r="F13" s="86"/>
      <c r="G13" s="87"/>
      <c r="H13" s="2"/>
      <c r="I13" s="2"/>
      <c r="N13" s="6"/>
      <c r="O13" s="6"/>
      <c r="P13" s="6"/>
    </row>
    <row r="14" spans="3:16" x14ac:dyDescent="0.3">
      <c r="C14" s="7" t="s">
        <v>4</v>
      </c>
      <c r="D14" s="94" t="s">
        <v>96</v>
      </c>
      <c r="E14" s="94"/>
      <c r="F14" s="94"/>
      <c r="G14" s="95"/>
      <c r="H14" s="2"/>
      <c r="I14" s="2"/>
      <c r="N14" s="6"/>
      <c r="O14" s="6"/>
      <c r="P14" s="6"/>
    </row>
    <row r="15" spans="3:16" x14ac:dyDescent="0.35">
      <c r="C15" s="96" t="s">
        <v>5</v>
      </c>
      <c r="D15" s="97"/>
      <c r="E15" s="97"/>
      <c r="F15" s="97"/>
      <c r="G15" s="98"/>
      <c r="H15" s="2"/>
      <c r="I15" s="2"/>
      <c r="N15" s="6"/>
      <c r="O15" s="6"/>
      <c r="P15" s="6"/>
    </row>
    <row r="16" spans="3:16" x14ac:dyDescent="0.35">
      <c r="C16" s="8" t="s">
        <v>16</v>
      </c>
      <c r="D16" s="59"/>
      <c r="E16" s="59"/>
      <c r="F16" s="9"/>
      <c r="G16" s="10"/>
      <c r="H16" s="2"/>
      <c r="I16" s="2"/>
      <c r="N16" s="6"/>
      <c r="O16" s="6"/>
      <c r="P16" s="6"/>
    </row>
    <row r="17" spans="2:24" x14ac:dyDescent="0.35">
      <c r="C17" s="11" t="s">
        <v>80</v>
      </c>
      <c r="D17" s="6"/>
      <c r="E17" s="6"/>
      <c r="F17" s="6"/>
      <c r="G17" s="12"/>
      <c r="H17" s="2"/>
      <c r="I17" s="2"/>
      <c r="N17" s="6"/>
      <c r="O17" s="6"/>
      <c r="P17" s="6"/>
    </row>
    <row r="18" spans="2:24" x14ac:dyDescent="0.35">
      <c r="C18" s="7"/>
      <c r="D18" s="60"/>
      <c r="E18" s="60"/>
      <c r="F18" s="55"/>
      <c r="G18" s="14"/>
      <c r="H18" s="2"/>
      <c r="I18" s="2"/>
      <c r="N18" s="6"/>
      <c r="O18" s="6"/>
      <c r="P18" s="6"/>
    </row>
    <row r="19" spans="2:24" x14ac:dyDescent="0.35">
      <c r="C19" s="6"/>
      <c r="D19" s="6"/>
      <c r="E19" s="6"/>
      <c r="F19" s="13"/>
      <c r="G19" s="6"/>
      <c r="H19" s="2"/>
      <c r="I19" s="2"/>
      <c r="N19" s="6"/>
      <c r="O19" s="6"/>
      <c r="P19" s="6"/>
    </row>
    <row r="20" spans="2:24" x14ac:dyDescent="0.35">
      <c r="C20" s="6"/>
      <c r="D20" s="6"/>
      <c r="E20" s="6"/>
      <c r="F20" s="13"/>
      <c r="G20" s="6"/>
      <c r="H20" s="2"/>
      <c r="I20" s="2"/>
      <c r="N20" s="6"/>
      <c r="O20" s="6"/>
      <c r="P20" s="6"/>
    </row>
    <row r="21" spans="2:24" x14ac:dyDescent="0.35">
      <c r="B21" s="23" t="s">
        <v>15</v>
      </c>
      <c r="C21" s="31" t="s">
        <v>75</v>
      </c>
      <c r="D21" s="15"/>
    </row>
    <row r="22" spans="2:24" x14ac:dyDescent="0.35">
      <c r="B22" s="23"/>
      <c r="C22" s="32"/>
      <c r="D22" s="15"/>
    </row>
    <row r="23" spans="2:24" ht="14.5" x14ac:dyDescent="0.35">
      <c r="B23" s="23"/>
      <c r="C23" s="33" t="s">
        <v>7</v>
      </c>
      <c r="D23" s="33" t="s">
        <v>8</v>
      </c>
      <c r="E23" s="33" t="s">
        <v>18</v>
      </c>
      <c r="F23" s="33" t="s">
        <v>19</v>
      </c>
      <c r="G23" s="62"/>
    </row>
    <row r="24" spans="2:24" s="26" customFormat="1" ht="73" x14ac:dyDescent="0.35">
      <c r="C24" s="19" t="s">
        <v>83</v>
      </c>
      <c r="D24" s="19" t="s">
        <v>84</v>
      </c>
      <c r="E24" s="19" t="s">
        <v>85</v>
      </c>
      <c r="F24" s="19" t="s">
        <v>86</v>
      </c>
      <c r="G24" s="62"/>
      <c r="H24" s="1"/>
      <c r="I24" s="1"/>
      <c r="J24" s="1"/>
      <c r="K24" s="1"/>
      <c r="L24" s="1"/>
      <c r="M24" s="1"/>
      <c r="N24" s="1"/>
      <c r="O24" s="63" t="s">
        <v>39</v>
      </c>
      <c r="P24" s="1"/>
      <c r="Q24" s="1"/>
      <c r="R24" s="1"/>
      <c r="S24" s="1"/>
      <c r="T24" s="1"/>
      <c r="U24" s="1"/>
      <c r="V24" s="1"/>
      <c r="W24" s="1"/>
      <c r="X24" s="1"/>
    </row>
    <row r="25" spans="2:24" s="44" customFormat="1" ht="14.5" x14ac:dyDescent="0.35">
      <c r="B25" s="69">
        <v>1</v>
      </c>
      <c r="C25" s="41"/>
      <c r="D25" s="57"/>
      <c r="E25" s="43"/>
      <c r="F25" s="43"/>
      <c r="G25" s="62"/>
      <c r="O25" s="49">
        <f>'1. Facility Details'!C36</f>
        <v>0</v>
      </c>
    </row>
    <row r="26" spans="2:24" s="44" customFormat="1" ht="14.5" x14ac:dyDescent="0.35">
      <c r="B26" s="69">
        <v>2</v>
      </c>
      <c r="C26" s="41"/>
      <c r="D26" s="57"/>
      <c r="E26" s="43"/>
      <c r="F26" s="43"/>
      <c r="G26" s="62"/>
    </row>
    <row r="27" spans="2:24" s="44" customFormat="1" ht="14.5" x14ac:dyDescent="0.35">
      <c r="B27" s="69">
        <v>3</v>
      </c>
      <c r="C27" s="41"/>
      <c r="D27" s="57"/>
      <c r="E27" s="43"/>
      <c r="F27" s="43"/>
      <c r="G27" s="62"/>
      <c r="O27" s="64">
        <f>[0]!ry</f>
        <v>0</v>
      </c>
    </row>
    <row r="28" spans="2:24" s="44" customFormat="1" ht="14.5" x14ac:dyDescent="0.35">
      <c r="B28" s="69">
        <v>4</v>
      </c>
      <c r="C28" s="41"/>
      <c r="D28" s="57"/>
      <c r="E28" s="43"/>
      <c r="F28" s="43"/>
      <c r="G28" s="62"/>
    </row>
    <row r="29" spans="2:24" s="44" customFormat="1" ht="14.5" x14ac:dyDescent="0.35">
      <c r="B29" s="69">
        <v>5</v>
      </c>
      <c r="C29" s="41"/>
      <c r="D29" s="57"/>
      <c r="E29" s="43"/>
      <c r="F29" s="43"/>
      <c r="G29" s="62"/>
    </row>
    <row r="30" spans="2:24" s="44" customFormat="1" ht="14.5" x14ac:dyDescent="0.35">
      <c r="B30" s="69">
        <v>6</v>
      </c>
      <c r="C30" s="41"/>
      <c r="D30" s="57"/>
      <c r="E30" s="43"/>
      <c r="F30" s="43"/>
      <c r="G30" s="62"/>
    </row>
    <row r="31" spans="2:24" s="44" customFormat="1" ht="14.5" x14ac:dyDescent="0.35">
      <c r="B31" s="69">
        <v>7</v>
      </c>
      <c r="C31" s="41"/>
      <c r="D31" s="57"/>
      <c r="E31" s="43"/>
      <c r="F31" s="43"/>
      <c r="G31" s="62"/>
    </row>
    <row r="32" spans="2:24" s="44" customFormat="1" ht="14.5" x14ac:dyDescent="0.35">
      <c r="B32" s="69">
        <v>8</v>
      </c>
      <c r="C32" s="41"/>
      <c r="D32" s="57"/>
      <c r="E32" s="43"/>
      <c r="F32" s="43"/>
      <c r="G32" s="62"/>
      <c r="O32" s="44" t="s">
        <v>90</v>
      </c>
    </row>
    <row r="33" spans="2:15" s="44" customFormat="1" ht="14.5" x14ac:dyDescent="0.35">
      <c r="B33" s="69">
        <v>9</v>
      </c>
      <c r="C33" s="41"/>
      <c r="D33" s="57"/>
      <c r="E33" s="43"/>
      <c r="F33" s="43"/>
      <c r="G33" s="62"/>
      <c r="O33" s="49">
        <f>COUNTA(E25:F44,C52:K151)</f>
        <v>0</v>
      </c>
    </row>
    <row r="34" spans="2:15" s="44" customFormat="1" ht="14.5" x14ac:dyDescent="0.35">
      <c r="B34" s="69">
        <v>10</v>
      </c>
      <c r="C34" s="41"/>
      <c r="D34" s="57"/>
      <c r="E34" s="43"/>
      <c r="F34" s="43"/>
      <c r="G34" s="62"/>
    </row>
    <row r="35" spans="2:15" s="44" customFormat="1" ht="14.5" x14ac:dyDescent="0.35">
      <c r="B35" s="69">
        <v>11</v>
      </c>
      <c r="C35" s="41"/>
      <c r="D35" s="57"/>
      <c r="E35" s="43"/>
      <c r="F35" s="43"/>
      <c r="G35" s="62"/>
    </row>
    <row r="36" spans="2:15" s="44" customFormat="1" ht="14.5" x14ac:dyDescent="0.35">
      <c r="B36" s="69">
        <v>12</v>
      </c>
      <c r="C36" s="41"/>
      <c r="D36" s="57"/>
      <c r="E36" s="43"/>
      <c r="F36" s="43"/>
      <c r="G36" s="62"/>
    </row>
    <row r="37" spans="2:15" s="44" customFormat="1" ht="14.5" x14ac:dyDescent="0.35">
      <c r="B37" s="69">
        <v>13</v>
      </c>
      <c r="C37" s="41"/>
      <c r="D37" s="57"/>
      <c r="E37" s="43"/>
      <c r="F37" s="43"/>
      <c r="G37" s="62"/>
    </row>
    <row r="38" spans="2:15" s="44" customFormat="1" ht="14.5" x14ac:dyDescent="0.35">
      <c r="B38" s="69">
        <v>14</v>
      </c>
      <c r="C38" s="41"/>
      <c r="D38" s="57"/>
      <c r="E38" s="43"/>
      <c r="F38" s="43"/>
      <c r="G38" s="62"/>
    </row>
    <row r="39" spans="2:15" s="44" customFormat="1" ht="15" customHeight="1" x14ac:dyDescent="0.35">
      <c r="B39" s="69">
        <v>15</v>
      </c>
      <c r="C39" s="41"/>
      <c r="D39" s="57"/>
      <c r="E39" s="43"/>
      <c r="F39" s="43"/>
      <c r="G39" s="62"/>
      <c r="I39" s="103" t="str">
        <f>IF(MAX(I52:I61)&gt;6,"WARNING: The value in red below is outside the EPA estimated range for this data element.  Please double check this value and revise, if necessary. If you believe it to be correct, please submit the value as is.","")</f>
        <v/>
      </c>
      <c r="K39" s="103" t="str">
        <f>IF(MAX(K52:K61)&gt;2,"WARNING: The value in red below is outside the EPA estimated range for this data element.  Please double check this value and revise, if necessary. If you believe it to be correct, please submit the value as is.","")</f>
        <v/>
      </c>
    </row>
    <row r="40" spans="2:15" s="44" customFormat="1" ht="14.5" x14ac:dyDescent="0.35">
      <c r="B40" s="69">
        <v>16</v>
      </c>
      <c r="C40" s="41"/>
      <c r="D40" s="57"/>
      <c r="E40" s="43"/>
      <c r="F40" s="43"/>
      <c r="G40" s="62"/>
      <c r="I40" s="103"/>
      <c r="K40" s="103"/>
    </row>
    <row r="41" spans="2:15" s="44" customFormat="1" ht="15" customHeight="1" x14ac:dyDescent="0.35">
      <c r="B41" s="69">
        <v>17</v>
      </c>
      <c r="C41" s="41"/>
      <c r="D41" s="57"/>
      <c r="E41" s="43"/>
      <c r="F41" s="43"/>
      <c r="G41" s="62"/>
      <c r="I41" s="103"/>
      <c r="K41" s="103"/>
    </row>
    <row r="42" spans="2:15" s="44" customFormat="1" ht="14.25" customHeight="1" x14ac:dyDescent="0.35">
      <c r="B42" s="69">
        <v>18</v>
      </c>
      <c r="C42" s="41"/>
      <c r="D42" s="57"/>
      <c r="E42" s="43"/>
      <c r="F42" s="43"/>
      <c r="G42" s="62"/>
      <c r="I42" s="103"/>
      <c r="K42" s="103"/>
    </row>
    <row r="43" spans="2:15" s="44" customFormat="1" ht="14.25" customHeight="1" x14ac:dyDescent="0.35">
      <c r="B43" s="69">
        <v>19</v>
      </c>
      <c r="C43" s="41"/>
      <c r="D43" s="57"/>
      <c r="E43" s="43"/>
      <c r="F43" s="43"/>
      <c r="G43" s="62"/>
      <c r="I43" s="103"/>
      <c r="K43" s="103"/>
    </row>
    <row r="44" spans="2:15" s="44" customFormat="1" ht="14.25" customHeight="1" x14ac:dyDescent="0.35">
      <c r="B44" s="69">
        <v>20</v>
      </c>
      <c r="C44" s="41"/>
      <c r="D44" s="57"/>
      <c r="E44" s="43"/>
      <c r="F44" s="43"/>
      <c r="G44" s="62"/>
      <c r="I44" s="103"/>
      <c r="K44" s="103"/>
    </row>
    <row r="45" spans="2:15" ht="14.25" customHeight="1" x14ac:dyDescent="0.35">
      <c r="I45" s="103"/>
      <c r="K45" s="103"/>
    </row>
    <row r="46" spans="2:15" ht="14.25" customHeight="1" x14ac:dyDescent="0.35">
      <c r="I46" s="103"/>
      <c r="K46" s="103"/>
    </row>
    <row r="47" spans="2:15" ht="60" customHeight="1" x14ac:dyDescent="0.35">
      <c r="B47" s="56" t="s">
        <v>31</v>
      </c>
      <c r="C47" s="105" t="s">
        <v>76</v>
      </c>
      <c r="D47" s="105"/>
      <c r="E47" s="105"/>
      <c r="F47" s="105"/>
      <c r="G47" s="105"/>
      <c r="I47" s="103"/>
      <c r="K47" s="103"/>
    </row>
    <row r="48" spans="2:15" x14ac:dyDescent="0.35">
      <c r="B48" s="23"/>
      <c r="C48" s="105"/>
      <c r="D48" s="105"/>
      <c r="E48" s="105"/>
      <c r="F48" s="105"/>
      <c r="G48" s="105"/>
      <c r="I48" s="103"/>
      <c r="K48" s="103"/>
    </row>
    <row r="49" spans="2:19" ht="14.25" customHeight="1" x14ac:dyDescent="0.35">
      <c r="I49" s="104"/>
      <c r="K49" s="104"/>
    </row>
    <row r="50" spans="2:19" x14ac:dyDescent="0.35">
      <c r="B50" s="23"/>
      <c r="C50" s="33" t="s">
        <v>13</v>
      </c>
      <c r="D50" s="33" t="s">
        <v>14</v>
      </c>
      <c r="E50" s="33" t="s">
        <v>24</v>
      </c>
      <c r="F50" s="33" t="s">
        <v>32</v>
      </c>
      <c r="G50" s="33" t="s">
        <v>33</v>
      </c>
      <c r="H50" s="33" t="s">
        <v>34</v>
      </c>
      <c r="I50" s="33" t="s">
        <v>35</v>
      </c>
      <c r="J50" s="33" t="s">
        <v>36</v>
      </c>
      <c r="K50" s="33" t="s">
        <v>37</v>
      </c>
    </row>
    <row r="51" spans="2:19" ht="98" x14ac:dyDescent="0.3">
      <c r="B51" s="26"/>
      <c r="C51" s="19" t="s">
        <v>78</v>
      </c>
      <c r="D51" s="19" t="s">
        <v>79</v>
      </c>
      <c r="E51" s="19" t="s">
        <v>41</v>
      </c>
      <c r="F51" s="19" t="s">
        <v>49</v>
      </c>
      <c r="G51" s="19" t="s">
        <v>42</v>
      </c>
      <c r="H51" s="19" t="s">
        <v>50</v>
      </c>
      <c r="I51" s="19" t="s">
        <v>43</v>
      </c>
      <c r="J51" s="19" t="s">
        <v>81</v>
      </c>
      <c r="K51" s="19" t="s">
        <v>82</v>
      </c>
      <c r="O51" s="50" t="s">
        <v>48</v>
      </c>
      <c r="Q51" s="50" t="s">
        <v>52</v>
      </c>
      <c r="S51" s="50" t="s">
        <v>57</v>
      </c>
    </row>
    <row r="52" spans="2:19" s="44" customFormat="1" x14ac:dyDescent="0.3">
      <c r="B52" s="69">
        <v>1</v>
      </c>
      <c r="C52" s="41"/>
      <c r="D52" s="41"/>
      <c r="E52" s="41"/>
      <c r="F52" s="39"/>
      <c r="G52" s="47"/>
      <c r="H52" s="39"/>
      <c r="I52" s="48"/>
      <c r="J52" s="41"/>
      <c r="K52" s="48"/>
      <c r="O52" s="49" t="s">
        <v>44</v>
      </c>
      <c r="Q52" s="49" t="s">
        <v>51</v>
      </c>
      <c r="S52" s="49" t="s">
        <v>53</v>
      </c>
    </row>
    <row r="53" spans="2:19" s="44" customFormat="1" x14ac:dyDescent="0.3">
      <c r="B53" s="69">
        <v>2</v>
      </c>
      <c r="C53" s="41"/>
      <c r="D53" s="41"/>
      <c r="E53" s="41"/>
      <c r="F53" s="39"/>
      <c r="G53" s="47"/>
      <c r="H53" s="39"/>
      <c r="I53" s="48"/>
      <c r="J53" s="41"/>
      <c r="K53" s="48"/>
      <c r="O53" s="49" t="s">
        <v>45</v>
      </c>
      <c r="Q53" s="49" t="s">
        <v>38</v>
      </c>
      <c r="S53" s="49" t="s">
        <v>54</v>
      </c>
    </row>
    <row r="54" spans="2:19" s="44" customFormat="1" x14ac:dyDescent="0.3">
      <c r="B54" s="69">
        <v>3</v>
      </c>
      <c r="C54" s="41"/>
      <c r="D54" s="41"/>
      <c r="E54" s="41"/>
      <c r="F54" s="39"/>
      <c r="G54" s="47"/>
      <c r="H54" s="39"/>
      <c r="I54" s="48"/>
      <c r="J54" s="41"/>
      <c r="K54" s="48"/>
      <c r="O54" s="49" t="s">
        <v>46</v>
      </c>
      <c r="S54" s="49" t="s">
        <v>55</v>
      </c>
    </row>
    <row r="55" spans="2:19" s="44" customFormat="1" x14ac:dyDescent="0.3">
      <c r="B55" s="69">
        <v>4</v>
      </c>
      <c r="C55" s="41"/>
      <c r="D55" s="41"/>
      <c r="E55" s="41"/>
      <c r="F55" s="39"/>
      <c r="G55" s="47"/>
      <c r="H55" s="39"/>
      <c r="I55" s="48"/>
      <c r="J55" s="41"/>
      <c r="K55" s="48"/>
      <c r="O55" s="49" t="s">
        <v>47</v>
      </c>
      <c r="S55" s="49" t="s">
        <v>56</v>
      </c>
    </row>
    <row r="56" spans="2:19" s="44" customFormat="1" x14ac:dyDescent="0.3">
      <c r="B56" s="69">
        <v>5</v>
      </c>
      <c r="C56" s="41"/>
      <c r="D56" s="41"/>
      <c r="E56" s="41"/>
      <c r="F56" s="39"/>
      <c r="G56" s="47"/>
      <c r="H56" s="39"/>
      <c r="I56" s="48"/>
      <c r="J56" s="41"/>
      <c r="K56" s="48"/>
      <c r="O56" s="49" t="s">
        <v>38</v>
      </c>
    </row>
    <row r="57" spans="2:19" s="44" customFormat="1" x14ac:dyDescent="0.3">
      <c r="B57" s="69">
        <v>6</v>
      </c>
      <c r="C57" s="41"/>
      <c r="D57" s="41"/>
      <c r="E57" s="41"/>
      <c r="F57" s="39"/>
      <c r="G57" s="47"/>
      <c r="H57" s="39"/>
      <c r="I57" s="48"/>
      <c r="J57" s="41"/>
      <c r="K57" s="48"/>
    </row>
    <row r="58" spans="2:19" s="44" customFormat="1" x14ac:dyDescent="0.3">
      <c r="B58" s="69">
        <v>7</v>
      </c>
      <c r="C58" s="41"/>
      <c r="D58" s="41"/>
      <c r="E58" s="41"/>
      <c r="F58" s="39"/>
      <c r="G58" s="47"/>
      <c r="H58" s="39"/>
      <c r="I58" s="48"/>
      <c r="J58" s="41"/>
      <c r="K58" s="48"/>
    </row>
    <row r="59" spans="2:19" s="44" customFormat="1" x14ac:dyDescent="0.3">
      <c r="B59" s="69">
        <v>8</v>
      </c>
      <c r="C59" s="41"/>
      <c r="D59" s="41"/>
      <c r="E59" s="41"/>
      <c r="F59" s="39"/>
      <c r="G59" s="47"/>
      <c r="H59" s="39"/>
      <c r="I59" s="48"/>
      <c r="J59" s="41"/>
      <c r="K59" s="48"/>
    </row>
    <row r="60" spans="2:19" s="44" customFormat="1" x14ac:dyDescent="0.3">
      <c r="B60" s="69">
        <v>9</v>
      </c>
      <c r="C60" s="41"/>
      <c r="D60" s="41"/>
      <c r="E60" s="41"/>
      <c r="F60" s="39"/>
      <c r="G60" s="47"/>
      <c r="H60" s="39"/>
      <c r="I60" s="48"/>
      <c r="J60" s="41"/>
      <c r="K60" s="48"/>
    </row>
    <row r="61" spans="2:19" s="44" customFormat="1" x14ac:dyDescent="0.3">
      <c r="B61" s="69">
        <v>10</v>
      </c>
      <c r="C61" s="41"/>
      <c r="D61" s="41"/>
      <c r="E61" s="41"/>
      <c r="F61" s="39"/>
      <c r="G61" s="47"/>
      <c r="H61" s="39"/>
      <c r="I61" s="48"/>
      <c r="J61" s="41"/>
      <c r="K61" s="48"/>
    </row>
    <row r="62" spans="2:19" x14ac:dyDescent="0.3">
      <c r="B62" s="69">
        <v>11</v>
      </c>
      <c r="C62" s="41"/>
      <c r="D62" s="41"/>
      <c r="E62" s="41"/>
      <c r="F62" s="39"/>
      <c r="G62" s="47"/>
      <c r="H62" s="39"/>
      <c r="I62" s="48"/>
      <c r="J62" s="41"/>
      <c r="K62" s="48"/>
    </row>
    <row r="63" spans="2:19" x14ac:dyDescent="0.3">
      <c r="B63" s="69">
        <v>12</v>
      </c>
      <c r="C63" s="41"/>
      <c r="D63" s="41"/>
      <c r="E63" s="41"/>
      <c r="F63" s="39"/>
      <c r="G63" s="47"/>
      <c r="H63" s="39"/>
      <c r="I63" s="48"/>
      <c r="J63" s="41"/>
      <c r="K63" s="48"/>
    </row>
    <row r="64" spans="2:19" x14ac:dyDescent="0.3">
      <c r="B64" s="69">
        <v>13</v>
      </c>
      <c r="C64" s="41"/>
      <c r="D64" s="41"/>
      <c r="E64" s="41"/>
      <c r="F64" s="39"/>
      <c r="G64" s="47"/>
      <c r="H64" s="39"/>
      <c r="I64" s="48"/>
      <c r="J64" s="41"/>
      <c r="K64" s="48"/>
    </row>
    <row r="65" spans="2:11" x14ac:dyDescent="0.3">
      <c r="B65" s="69">
        <v>14</v>
      </c>
      <c r="C65" s="41"/>
      <c r="D65" s="41"/>
      <c r="E65" s="41"/>
      <c r="F65" s="39"/>
      <c r="G65" s="47"/>
      <c r="H65" s="39"/>
      <c r="I65" s="48"/>
      <c r="J65" s="41"/>
      <c r="K65" s="48"/>
    </row>
    <row r="66" spans="2:11" x14ac:dyDescent="0.3">
      <c r="B66" s="69">
        <v>15</v>
      </c>
      <c r="C66" s="41"/>
      <c r="D66" s="41"/>
      <c r="E66" s="41"/>
      <c r="F66" s="39"/>
      <c r="G66" s="47"/>
      <c r="H66" s="39"/>
      <c r="I66" s="48"/>
      <c r="J66" s="41"/>
      <c r="K66" s="48"/>
    </row>
    <row r="67" spans="2:11" x14ac:dyDescent="0.3">
      <c r="B67" s="69">
        <v>16</v>
      </c>
      <c r="C67" s="41"/>
      <c r="D67" s="41"/>
      <c r="E67" s="41"/>
      <c r="F67" s="39"/>
      <c r="G67" s="47"/>
      <c r="H67" s="39"/>
      <c r="I67" s="48"/>
      <c r="J67" s="41"/>
      <c r="K67" s="48"/>
    </row>
    <row r="68" spans="2:11" x14ac:dyDescent="0.3">
      <c r="B68" s="69">
        <v>17</v>
      </c>
      <c r="C68" s="41"/>
      <c r="D68" s="41"/>
      <c r="E68" s="41"/>
      <c r="F68" s="39"/>
      <c r="G68" s="47"/>
      <c r="H68" s="39"/>
      <c r="I68" s="48"/>
      <c r="J68" s="41"/>
      <c r="K68" s="48"/>
    </row>
    <row r="69" spans="2:11" x14ac:dyDescent="0.3">
      <c r="B69" s="69">
        <v>18</v>
      </c>
      <c r="C69" s="41"/>
      <c r="D69" s="41"/>
      <c r="E69" s="41"/>
      <c r="F69" s="39"/>
      <c r="G69" s="47"/>
      <c r="H69" s="39"/>
      <c r="I69" s="48"/>
      <c r="J69" s="41"/>
      <c r="K69" s="48"/>
    </row>
    <row r="70" spans="2:11" x14ac:dyDescent="0.3">
      <c r="B70" s="69">
        <v>19</v>
      </c>
      <c r="C70" s="41"/>
      <c r="D70" s="41"/>
      <c r="E70" s="41"/>
      <c r="F70" s="39"/>
      <c r="G70" s="47"/>
      <c r="H70" s="39"/>
      <c r="I70" s="48"/>
      <c r="J70" s="41"/>
      <c r="K70" s="48"/>
    </row>
    <row r="71" spans="2:11" x14ac:dyDescent="0.3">
      <c r="B71" s="69">
        <v>20</v>
      </c>
      <c r="C71" s="41"/>
      <c r="D71" s="41"/>
      <c r="E71" s="41"/>
      <c r="F71" s="39"/>
      <c r="G71" s="47"/>
      <c r="H71" s="39"/>
      <c r="I71" s="48"/>
      <c r="J71" s="41"/>
      <c r="K71" s="48"/>
    </row>
    <row r="72" spans="2:11" x14ac:dyDescent="0.3">
      <c r="B72" s="69">
        <v>21</v>
      </c>
      <c r="C72" s="41"/>
      <c r="D72" s="41"/>
      <c r="E72" s="41"/>
      <c r="F72" s="39"/>
      <c r="G72" s="47"/>
      <c r="H72" s="39"/>
      <c r="I72" s="48"/>
      <c r="J72" s="41"/>
      <c r="K72" s="48"/>
    </row>
    <row r="73" spans="2:11" x14ac:dyDescent="0.3">
      <c r="B73" s="69">
        <v>22</v>
      </c>
      <c r="C73" s="41"/>
      <c r="D73" s="41"/>
      <c r="E73" s="41"/>
      <c r="F73" s="39"/>
      <c r="G73" s="47"/>
      <c r="H73" s="39"/>
      <c r="I73" s="48"/>
      <c r="J73" s="41"/>
      <c r="K73" s="48"/>
    </row>
    <row r="74" spans="2:11" x14ac:dyDescent="0.3">
      <c r="B74" s="69">
        <v>23</v>
      </c>
      <c r="C74" s="41"/>
      <c r="D74" s="41"/>
      <c r="E74" s="41"/>
      <c r="F74" s="39"/>
      <c r="G74" s="47"/>
      <c r="H74" s="39"/>
      <c r="I74" s="48"/>
      <c r="J74" s="41"/>
      <c r="K74" s="48"/>
    </row>
    <row r="75" spans="2:11" x14ac:dyDescent="0.3">
      <c r="B75" s="69">
        <v>24</v>
      </c>
      <c r="C75" s="41"/>
      <c r="D75" s="41"/>
      <c r="E75" s="41"/>
      <c r="F75" s="39"/>
      <c r="G75" s="47"/>
      <c r="H75" s="39"/>
      <c r="I75" s="48"/>
      <c r="J75" s="41"/>
      <c r="K75" s="48"/>
    </row>
    <row r="76" spans="2:11" x14ac:dyDescent="0.3">
      <c r="B76" s="69">
        <v>25</v>
      </c>
      <c r="C76" s="41"/>
      <c r="D76" s="41"/>
      <c r="E76" s="41"/>
      <c r="F76" s="39"/>
      <c r="G76" s="47"/>
      <c r="H76" s="39"/>
      <c r="I76" s="48"/>
      <c r="J76" s="41"/>
      <c r="K76" s="48"/>
    </row>
    <row r="77" spans="2:11" x14ac:dyDescent="0.3">
      <c r="B77" s="69">
        <v>26</v>
      </c>
      <c r="C77" s="41"/>
      <c r="D77" s="41"/>
      <c r="E77" s="41"/>
      <c r="F77" s="39"/>
      <c r="G77" s="47"/>
      <c r="H77" s="39"/>
      <c r="I77" s="48"/>
      <c r="J77" s="41"/>
      <c r="K77" s="48"/>
    </row>
    <row r="78" spans="2:11" x14ac:dyDescent="0.3">
      <c r="B78" s="69">
        <v>27</v>
      </c>
      <c r="C78" s="41"/>
      <c r="D78" s="41"/>
      <c r="E78" s="41"/>
      <c r="F78" s="39"/>
      <c r="G78" s="47"/>
      <c r="H78" s="39"/>
      <c r="I78" s="48"/>
      <c r="J78" s="41"/>
      <c r="K78" s="48"/>
    </row>
    <row r="79" spans="2:11" x14ac:dyDescent="0.3">
      <c r="B79" s="69">
        <v>28</v>
      </c>
      <c r="C79" s="41"/>
      <c r="D79" s="41"/>
      <c r="E79" s="41"/>
      <c r="F79" s="39"/>
      <c r="G79" s="47"/>
      <c r="H79" s="39"/>
      <c r="I79" s="48"/>
      <c r="J79" s="41"/>
      <c r="K79" s="48"/>
    </row>
    <row r="80" spans="2:11" x14ac:dyDescent="0.3">
      <c r="B80" s="69">
        <v>29</v>
      </c>
      <c r="C80" s="41"/>
      <c r="D80" s="41"/>
      <c r="E80" s="41"/>
      <c r="F80" s="39"/>
      <c r="G80" s="47"/>
      <c r="H80" s="39"/>
      <c r="I80" s="48"/>
      <c r="J80" s="41"/>
      <c r="K80" s="48"/>
    </row>
    <row r="81" spans="2:11" x14ac:dyDescent="0.3">
      <c r="B81" s="69">
        <v>30</v>
      </c>
      <c r="C81" s="41"/>
      <c r="D81" s="41"/>
      <c r="E81" s="41"/>
      <c r="F81" s="39"/>
      <c r="G81" s="47"/>
      <c r="H81" s="39"/>
      <c r="I81" s="48"/>
      <c r="J81" s="41"/>
      <c r="K81" s="48"/>
    </row>
    <row r="82" spans="2:11" x14ac:dyDescent="0.3">
      <c r="B82" s="69">
        <v>31</v>
      </c>
      <c r="C82" s="41"/>
      <c r="D82" s="41"/>
      <c r="E82" s="41"/>
      <c r="F82" s="39"/>
      <c r="G82" s="47"/>
      <c r="H82" s="39"/>
      <c r="I82" s="48"/>
      <c r="J82" s="41"/>
      <c r="K82" s="48"/>
    </row>
    <row r="83" spans="2:11" x14ac:dyDescent="0.3">
      <c r="B83" s="69">
        <v>32</v>
      </c>
      <c r="C83" s="41"/>
      <c r="D83" s="41"/>
      <c r="E83" s="41"/>
      <c r="F83" s="39"/>
      <c r="G83" s="47"/>
      <c r="H83" s="39"/>
      <c r="I83" s="48"/>
      <c r="J83" s="41"/>
      <c r="K83" s="48"/>
    </row>
    <row r="84" spans="2:11" x14ac:dyDescent="0.3">
      <c r="B84" s="69">
        <v>33</v>
      </c>
      <c r="C84" s="41"/>
      <c r="D84" s="41"/>
      <c r="E84" s="41"/>
      <c r="F84" s="39"/>
      <c r="G84" s="47"/>
      <c r="H84" s="39"/>
      <c r="I84" s="48"/>
      <c r="J84" s="41"/>
      <c r="K84" s="48"/>
    </row>
    <row r="85" spans="2:11" x14ac:dyDescent="0.3">
      <c r="B85" s="69">
        <v>34</v>
      </c>
      <c r="C85" s="41"/>
      <c r="D85" s="41"/>
      <c r="E85" s="41"/>
      <c r="F85" s="39"/>
      <c r="G85" s="47"/>
      <c r="H85" s="39"/>
      <c r="I85" s="48"/>
      <c r="J85" s="41"/>
      <c r="K85" s="48"/>
    </row>
    <row r="86" spans="2:11" x14ac:dyDescent="0.3">
      <c r="B86" s="69">
        <v>35</v>
      </c>
      <c r="C86" s="41"/>
      <c r="D86" s="41"/>
      <c r="E86" s="41"/>
      <c r="F86" s="39"/>
      <c r="G86" s="47"/>
      <c r="H86" s="39"/>
      <c r="I86" s="48"/>
      <c r="J86" s="41"/>
      <c r="K86" s="48"/>
    </row>
    <row r="87" spans="2:11" x14ac:dyDescent="0.3">
      <c r="B87" s="69">
        <v>36</v>
      </c>
      <c r="C87" s="41"/>
      <c r="D87" s="41"/>
      <c r="E87" s="41"/>
      <c r="F87" s="39"/>
      <c r="G87" s="47"/>
      <c r="H87" s="39"/>
      <c r="I87" s="48"/>
      <c r="J87" s="41"/>
      <c r="K87" s="48"/>
    </row>
    <row r="88" spans="2:11" x14ac:dyDescent="0.3">
      <c r="B88" s="69">
        <v>37</v>
      </c>
      <c r="C88" s="41"/>
      <c r="D88" s="41"/>
      <c r="E88" s="41"/>
      <c r="F88" s="39"/>
      <c r="G88" s="47"/>
      <c r="H88" s="39"/>
      <c r="I88" s="48"/>
      <c r="J88" s="41"/>
      <c r="K88" s="48"/>
    </row>
    <row r="89" spans="2:11" x14ac:dyDescent="0.3">
      <c r="B89" s="69">
        <v>38</v>
      </c>
      <c r="C89" s="41"/>
      <c r="D89" s="41"/>
      <c r="E89" s="41"/>
      <c r="F89" s="39"/>
      <c r="G89" s="47"/>
      <c r="H89" s="39"/>
      <c r="I89" s="48"/>
      <c r="J89" s="41"/>
      <c r="K89" s="48"/>
    </row>
    <row r="90" spans="2:11" x14ac:dyDescent="0.3">
      <c r="B90" s="69">
        <v>39</v>
      </c>
      <c r="C90" s="41"/>
      <c r="D90" s="41"/>
      <c r="E90" s="41"/>
      <c r="F90" s="39"/>
      <c r="G90" s="47"/>
      <c r="H90" s="39"/>
      <c r="I90" s="48"/>
      <c r="J90" s="41"/>
      <c r="K90" s="48"/>
    </row>
    <row r="91" spans="2:11" x14ac:dyDescent="0.3">
      <c r="B91" s="69">
        <v>40</v>
      </c>
      <c r="C91" s="41"/>
      <c r="D91" s="41"/>
      <c r="E91" s="41"/>
      <c r="F91" s="39"/>
      <c r="G91" s="47"/>
      <c r="H91" s="39"/>
      <c r="I91" s="48"/>
      <c r="J91" s="41"/>
      <c r="K91" s="48"/>
    </row>
    <row r="92" spans="2:11" x14ac:dyDescent="0.3">
      <c r="B92" s="69">
        <v>41</v>
      </c>
      <c r="C92" s="41"/>
      <c r="D92" s="41"/>
      <c r="E92" s="41"/>
      <c r="F92" s="39"/>
      <c r="G92" s="47"/>
      <c r="H92" s="39"/>
      <c r="I92" s="48"/>
      <c r="J92" s="41"/>
      <c r="K92" s="48"/>
    </row>
    <row r="93" spans="2:11" x14ac:dyDescent="0.3">
      <c r="B93" s="69">
        <v>42</v>
      </c>
      <c r="C93" s="41"/>
      <c r="D93" s="41"/>
      <c r="E93" s="41"/>
      <c r="F93" s="39"/>
      <c r="G93" s="47"/>
      <c r="H93" s="39"/>
      <c r="I93" s="48"/>
      <c r="J93" s="41"/>
      <c r="K93" s="48"/>
    </row>
    <row r="94" spans="2:11" x14ac:dyDescent="0.3">
      <c r="B94" s="69">
        <v>43</v>
      </c>
      <c r="C94" s="41"/>
      <c r="D94" s="41"/>
      <c r="E94" s="41"/>
      <c r="F94" s="39"/>
      <c r="G94" s="47"/>
      <c r="H94" s="39"/>
      <c r="I94" s="48"/>
      <c r="J94" s="41"/>
      <c r="K94" s="48"/>
    </row>
    <row r="95" spans="2:11" x14ac:dyDescent="0.3">
      <c r="B95" s="69">
        <v>44</v>
      </c>
      <c r="C95" s="41"/>
      <c r="D95" s="41"/>
      <c r="E95" s="41"/>
      <c r="F95" s="39"/>
      <c r="G95" s="47"/>
      <c r="H95" s="39"/>
      <c r="I95" s="48"/>
      <c r="J95" s="41"/>
      <c r="K95" s="48"/>
    </row>
    <row r="96" spans="2:11" x14ac:dyDescent="0.3">
      <c r="B96" s="69">
        <v>45</v>
      </c>
      <c r="C96" s="41"/>
      <c r="D96" s="41"/>
      <c r="E96" s="41"/>
      <c r="F96" s="39"/>
      <c r="G96" s="47"/>
      <c r="H96" s="39"/>
      <c r="I96" s="48"/>
      <c r="J96" s="41"/>
      <c r="K96" s="48"/>
    </row>
    <row r="97" spans="2:11" x14ac:dyDescent="0.3">
      <c r="B97" s="69">
        <v>46</v>
      </c>
      <c r="C97" s="41"/>
      <c r="D97" s="41"/>
      <c r="E97" s="41"/>
      <c r="F97" s="39"/>
      <c r="G97" s="47"/>
      <c r="H97" s="39"/>
      <c r="I97" s="48"/>
      <c r="J97" s="41"/>
      <c r="K97" s="48"/>
    </row>
    <row r="98" spans="2:11" x14ac:dyDescent="0.3">
      <c r="B98" s="69">
        <v>47</v>
      </c>
      <c r="C98" s="41"/>
      <c r="D98" s="41"/>
      <c r="E98" s="41"/>
      <c r="F98" s="39"/>
      <c r="G98" s="47"/>
      <c r="H98" s="39"/>
      <c r="I98" s="48"/>
      <c r="J98" s="41"/>
      <c r="K98" s="48"/>
    </row>
    <row r="99" spans="2:11" x14ac:dyDescent="0.3">
      <c r="B99" s="69">
        <v>48</v>
      </c>
      <c r="C99" s="41"/>
      <c r="D99" s="41"/>
      <c r="E99" s="41"/>
      <c r="F99" s="39"/>
      <c r="G99" s="47"/>
      <c r="H99" s="39"/>
      <c r="I99" s="48"/>
      <c r="J99" s="41"/>
      <c r="K99" s="48"/>
    </row>
    <row r="100" spans="2:11" x14ac:dyDescent="0.3">
      <c r="B100" s="69">
        <v>49</v>
      </c>
      <c r="C100" s="41"/>
      <c r="D100" s="41"/>
      <c r="E100" s="41"/>
      <c r="F100" s="39"/>
      <c r="G100" s="47"/>
      <c r="H100" s="39"/>
      <c r="I100" s="48"/>
      <c r="J100" s="41"/>
      <c r="K100" s="48"/>
    </row>
    <row r="101" spans="2:11" x14ac:dyDescent="0.3">
      <c r="B101" s="69">
        <v>50</v>
      </c>
      <c r="C101" s="41"/>
      <c r="D101" s="41"/>
      <c r="E101" s="41"/>
      <c r="F101" s="39"/>
      <c r="G101" s="47"/>
      <c r="H101" s="39"/>
      <c r="I101" s="48"/>
      <c r="J101" s="41"/>
      <c r="K101" s="48"/>
    </row>
    <row r="102" spans="2:11" x14ac:dyDescent="0.3">
      <c r="B102" s="69">
        <v>51</v>
      </c>
      <c r="C102" s="41"/>
      <c r="D102" s="41"/>
      <c r="E102" s="41"/>
      <c r="F102" s="39"/>
      <c r="G102" s="47"/>
      <c r="H102" s="39"/>
      <c r="I102" s="48"/>
      <c r="J102" s="41"/>
      <c r="K102" s="48"/>
    </row>
    <row r="103" spans="2:11" x14ac:dyDescent="0.3">
      <c r="B103" s="69">
        <v>52</v>
      </c>
      <c r="C103" s="41"/>
      <c r="D103" s="41"/>
      <c r="E103" s="41"/>
      <c r="F103" s="39"/>
      <c r="G103" s="47"/>
      <c r="H103" s="39"/>
      <c r="I103" s="48"/>
      <c r="J103" s="41"/>
      <c r="K103" s="48"/>
    </row>
    <row r="104" spans="2:11" x14ac:dyDescent="0.3">
      <c r="B104" s="69">
        <v>53</v>
      </c>
      <c r="C104" s="41"/>
      <c r="D104" s="41"/>
      <c r="E104" s="41"/>
      <c r="F104" s="39"/>
      <c r="G104" s="47"/>
      <c r="H104" s="39"/>
      <c r="I104" s="48"/>
      <c r="J104" s="41"/>
      <c r="K104" s="48"/>
    </row>
    <row r="105" spans="2:11" x14ac:dyDescent="0.3">
      <c r="B105" s="69">
        <v>54</v>
      </c>
      <c r="C105" s="41"/>
      <c r="D105" s="41"/>
      <c r="E105" s="41"/>
      <c r="F105" s="39"/>
      <c r="G105" s="47"/>
      <c r="H105" s="39"/>
      <c r="I105" s="48"/>
      <c r="J105" s="41"/>
      <c r="K105" s="48"/>
    </row>
    <row r="106" spans="2:11" x14ac:dyDescent="0.3">
      <c r="B106" s="69">
        <v>55</v>
      </c>
      <c r="C106" s="41"/>
      <c r="D106" s="41"/>
      <c r="E106" s="41"/>
      <c r="F106" s="39"/>
      <c r="G106" s="47"/>
      <c r="H106" s="39"/>
      <c r="I106" s="48"/>
      <c r="J106" s="41"/>
      <c r="K106" s="48"/>
    </row>
    <row r="107" spans="2:11" x14ac:dyDescent="0.3">
      <c r="B107" s="69">
        <v>56</v>
      </c>
      <c r="C107" s="41"/>
      <c r="D107" s="41"/>
      <c r="E107" s="41"/>
      <c r="F107" s="39"/>
      <c r="G107" s="47"/>
      <c r="H107" s="39"/>
      <c r="I107" s="48"/>
      <c r="J107" s="41"/>
      <c r="K107" s="48"/>
    </row>
    <row r="108" spans="2:11" x14ac:dyDescent="0.3">
      <c r="B108" s="69">
        <v>57</v>
      </c>
      <c r="C108" s="41"/>
      <c r="D108" s="41"/>
      <c r="E108" s="41"/>
      <c r="F108" s="39"/>
      <c r="G108" s="47"/>
      <c r="H108" s="39"/>
      <c r="I108" s="48"/>
      <c r="J108" s="41"/>
      <c r="K108" s="48"/>
    </row>
    <row r="109" spans="2:11" x14ac:dyDescent="0.3">
      <c r="B109" s="69">
        <v>58</v>
      </c>
      <c r="C109" s="41"/>
      <c r="D109" s="41"/>
      <c r="E109" s="41"/>
      <c r="F109" s="39"/>
      <c r="G109" s="47"/>
      <c r="H109" s="39"/>
      <c r="I109" s="48"/>
      <c r="J109" s="41"/>
      <c r="K109" s="48"/>
    </row>
    <row r="110" spans="2:11" x14ac:dyDescent="0.3">
      <c r="B110" s="69">
        <v>59</v>
      </c>
      <c r="C110" s="41"/>
      <c r="D110" s="41"/>
      <c r="E110" s="41"/>
      <c r="F110" s="39"/>
      <c r="G110" s="47"/>
      <c r="H110" s="39"/>
      <c r="I110" s="48"/>
      <c r="J110" s="41"/>
      <c r="K110" s="48"/>
    </row>
    <row r="111" spans="2:11" x14ac:dyDescent="0.3">
      <c r="B111" s="69">
        <v>60</v>
      </c>
      <c r="C111" s="41"/>
      <c r="D111" s="41"/>
      <c r="E111" s="41"/>
      <c r="F111" s="39"/>
      <c r="G111" s="47"/>
      <c r="H111" s="39"/>
      <c r="I111" s="48"/>
      <c r="J111" s="41"/>
      <c r="K111" s="48"/>
    </row>
    <row r="112" spans="2:11" x14ac:dyDescent="0.3">
      <c r="B112" s="69">
        <v>61</v>
      </c>
      <c r="C112" s="41"/>
      <c r="D112" s="41"/>
      <c r="E112" s="41"/>
      <c r="F112" s="39"/>
      <c r="G112" s="47"/>
      <c r="H112" s="39"/>
      <c r="I112" s="48"/>
      <c r="J112" s="41"/>
      <c r="K112" s="48"/>
    </row>
    <row r="113" spans="2:11" x14ac:dyDescent="0.3">
      <c r="B113" s="69">
        <v>62</v>
      </c>
      <c r="C113" s="41"/>
      <c r="D113" s="41"/>
      <c r="E113" s="41"/>
      <c r="F113" s="39"/>
      <c r="G113" s="47"/>
      <c r="H113" s="39"/>
      <c r="I113" s="48"/>
      <c r="J113" s="41"/>
      <c r="K113" s="48"/>
    </row>
    <row r="114" spans="2:11" x14ac:dyDescent="0.3">
      <c r="B114" s="69">
        <v>63</v>
      </c>
      <c r="C114" s="41"/>
      <c r="D114" s="41"/>
      <c r="E114" s="41"/>
      <c r="F114" s="39"/>
      <c r="G114" s="47"/>
      <c r="H114" s="39"/>
      <c r="I114" s="48"/>
      <c r="J114" s="41"/>
      <c r="K114" s="48"/>
    </row>
    <row r="115" spans="2:11" x14ac:dyDescent="0.3">
      <c r="B115" s="69">
        <v>64</v>
      </c>
      <c r="C115" s="41"/>
      <c r="D115" s="41"/>
      <c r="E115" s="41"/>
      <c r="F115" s="39"/>
      <c r="G115" s="47"/>
      <c r="H115" s="39"/>
      <c r="I115" s="48"/>
      <c r="J115" s="41"/>
      <c r="K115" s="48"/>
    </row>
    <row r="116" spans="2:11" x14ac:dyDescent="0.3">
      <c r="B116" s="69">
        <v>65</v>
      </c>
      <c r="C116" s="41"/>
      <c r="D116" s="41"/>
      <c r="E116" s="41"/>
      <c r="F116" s="39"/>
      <c r="G116" s="47"/>
      <c r="H116" s="39"/>
      <c r="I116" s="48"/>
      <c r="J116" s="41"/>
      <c r="K116" s="48"/>
    </row>
    <row r="117" spans="2:11" x14ac:dyDescent="0.3">
      <c r="B117" s="69">
        <v>66</v>
      </c>
      <c r="C117" s="41"/>
      <c r="D117" s="41"/>
      <c r="E117" s="41"/>
      <c r="F117" s="39"/>
      <c r="G117" s="47"/>
      <c r="H117" s="39"/>
      <c r="I117" s="48"/>
      <c r="J117" s="41"/>
      <c r="K117" s="48"/>
    </row>
    <row r="118" spans="2:11" x14ac:dyDescent="0.3">
      <c r="B118" s="69">
        <v>67</v>
      </c>
      <c r="C118" s="41"/>
      <c r="D118" s="41"/>
      <c r="E118" s="41"/>
      <c r="F118" s="39"/>
      <c r="G118" s="47"/>
      <c r="H118" s="39"/>
      <c r="I118" s="48"/>
      <c r="J118" s="41"/>
      <c r="K118" s="48"/>
    </row>
    <row r="119" spans="2:11" x14ac:dyDescent="0.3">
      <c r="B119" s="69">
        <v>68</v>
      </c>
      <c r="C119" s="41"/>
      <c r="D119" s="41"/>
      <c r="E119" s="41"/>
      <c r="F119" s="39"/>
      <c r="G119" s="47"/>
      <c r="H119" s="39"/>
      <c r="I119" s="48"/>
      <c r="J119" s="41"/>
      <c r="K119" s="48"/>
    </row>
    <row r="120" spans="2:11" x14ac:dyDescent="0.3">
      <c r="B120" s="69">
        <v>69</v>
      </c>
      <c r="C120" s="41"/>
      <c r="D120" s="41"/>
      <c r="E120" s="41"/>
      <c r="F120" s="39"/>
      <c r="G120" s="47"/>
      <c r="H120" s="39"/>
      <c r="I120" s="48"/>
      <c r="J120" s="41"/>
      <c r="K120" s="48"/>
    </row>
    <row r="121" spans="2:11" x14ac:dyDescent="0.3">
      <c r="B121" s="69">
        <v>70</v>
      </c>
      <c r="C121" s="41"/>
      <c r="D121" s="41"/>
      <c r="E121" s="41"/>
      <c r="F121" s="39"/>
      <c r="G121" s="47"/>
      <c r="H121" s="39"/>
      <c r="I121" s="48"/>
      <c r="J121" s="41"/>
      <c r="K121" s="48"/>
    </row>
    <row r="122" spans="2:11" x14ac:dyDescent="0.3">
      <c r="B122" s="69">
        <v>71</v>
      </c>
      <c r="C122" s="41"/>
      <c r="D122" s="41"/>
      <c r="E122" s="41"/>
      <c r="F122" s="39"/>
      <c r="G122" s="47"/>
      <c r="H122" s="39"/>
      <c r="I122" s="48"/>
      <c r="J122" s="41"/>
      <c r="K122" s="48"/>
    </row>
    <row r="123" spans="2:11" x14ac:dyDescent="0.3">
      <c r="B123" s="69">
        <v>72</v>
      </c>
      <c r="C123" s="41"/>
      <c r="D123" s="41"/>
      <c r="E123" s="41"/>
      <c r="F123" s="39"/>
      <c r="G123" s="47"/>
      <c r="H123" s="39"/>
      <c r="I123" s="48"/>
      <c r="J123" s="41"/>
      <c r="K123" s="48"/>
    </row>
    <row r="124" spans="2:11" x14ac:dyDescent="0.3">
      <c r="B124" s="69">
        <v>73</v>
      </c>
      <c r="C124" s="41"/>
      <c r="D124" s="41"/>
      <c r="E124" s="41"/>
      <c r="F124" s="39"/>
      <c r="G124" s="47"/>
      <c r="H124" s="39"/>
      <c r="I124" s="48"/>
      <c r="J124" s="41"/>
      <c r="K124" s="48"/>
    </row>
    <row r="125" spans="2:11" x14ac:dyDescent="0.3">
      <c r="B125" s="69">
        <v>74</v>
      </c>
      <c r="C125" s="41"/>
      <c r="D125" s="41"/>
      <c r="E125" s="41"/>
      <c r="F125" s="39"/>
      <c r="G125" s="47"/>
      <c r="H125" s="39"/>
      <c r="I125" s="48"/>
      <c r="J125" s="41"/>
      <c r="K125" s="48"/>
    </row>
    <row r="126" spans="2:11" x14ac:dyDescent="0.3">
      <c r="B126" s="69">
        <v>75</v>
      </c>
      <c r="C126" s="41"/>
      <c r="D126" s="41"/>
      <c r="E126" s="41"/>
      <c r="F126" s="39"/>
      <c r="G126" s="47"/>
      <c r="H126" s="39"/>
      <c r="I126" s="48"/>
      <c r="J126" s="41"/>
      <c r="K126" s="48"/>
    </row>
    <row r="127" spans="2:11" x14ac:dyDescent="0.3">
      <c r="B127" s="69">
        <v>76</v>
      </c>
      <c r="C127" s="41"/>
      <c r="D127" s="41"/>
      <c r="E127" s="41"/>
      <c r="F127" s="39"/>
      <c r="G127" s="47"/>
      <c r="H127" s="39"/>
      <c r="I127" s="48"/>
      <c r="J127" s="41"/>
      <c r="K127" s="48"/>
    </row>
    <row r="128" spans="2:11" x14ac:dyDescent="0.3">
      <c r="B128" s="69">
        <v>77</v>
      </c>
      <c r="C128" s="41"/>
      <c r="D128" s="41"/>
      <c r="E128" s="41"/>
      <c r="F128" s="39"/>
      <c r="G128" s="47"/>
      <c r="H128" s="39"/>
      <c r="I128" s="48"/>
      <c r="J128" s="41"/>
      <c r="K128" s="48"/>
    </row>
    <row r="129" spans="2:11" x14ac:dyDescent="0.3">
      <c r="B129" s="69">
        <v>78</v>
      </c>
      <c r="C129" s="41"/>
      <c r="D129" s="41"/>
      <c r="E129" s="41"/>
      <c r="F129" s="39"/>
      <c r="G129" s="47"/>
      <c r="H129" s="39"/>
      <c r="I129" s="48"/>
      <c r="J129" s="41"/>
      <c r="K129" s="48"/>
    </row>
    <row r="130" spans="2:11" x14ac:dyDescent="0.3">
      <c r="B130" s="69">
        <v>79</v>
      </c>
      <c r="C130" s="41"/>
      <c r="D130" s="41"/>
      <c r="E130" s="41"/>
      <c r="F130" s="39"/>
      <c r="G130" s="47"/>
      <c r="H130" s="39"/>
      <c r="I130" s="48"/>
      <c r="J130" s="41"/>
      <c r="K130" s="48"/>
    </row>
    <row r="131" spans="2:11" x14ac:dyDescent="0.3">
      <c r="B131" s="69">
        <v>80</v>
      </c>
      <c r="C131" s="41"/>
      <c r="D131" s="41"/>
      <c r="E131" s="41"/>
      <c r="F131" s="39"/>
      <c r="G131" s="47"/>
      <c r="H131" s="39"/>
      <c r="I131" s="48"/>
      <c r="J131" s="41"/>
      <c r="K131" s="48"/>
    </row>
    <row r="132" spans="2:11" x14ac:dyDescent="0.3">
      <c r="B132" s="69">
        <v>81</v>
      </c>
      <c r="C132" s="41"/>
      <c r="D132" s="41"/>
      <c r="E132" s="41"/>
      <c r="F132" s="39"/>
      <c r="G132" s="47"/>
      <c r="H132" s="39"/>
      <c r="I132" s="48"/>
      <c r="J132" s="41"/>
      <c r="K132" s="48"/>
    </row>
    <row r="133" spans="2:11" x14ac:dyDescent="0.3">
      <c r="B133" s="69">
        <v>82</v>
      </c>
      <c r="C133" s="41"/>
      <c r="D133" s="41"/>
      <c r="E133" s="41"/>
      <c r="F133" s="39"/>
      <c r="G133" s="47"/>
      <c r="H133" s="39"/>
      <c r="I133" s="48"/>
      <c r="J133" s="41"/>
      <c r="K133" s="48"/>
    </row>
    <row r="134" spans="2:11" x14ac:dyDescent="0.3">
      <c r="B134" s="69">
        <v>83</v>
      </c>
      <c r="C134" s="41"/>
      <c r="D134" s="41"/>
      <c r="E134" s="41"/>
      <c r="F134" s="39"/>
      <c r="G134" s="47"/>
      <c r="H134" s="39"/>
      <c r="I134" s="48"/>
      <c r="J134" s="41"/>
      <c r="K134" s="48"/>
    </row>
    <row r="135" spans="2:11" x14ac:dyDescent="0.3">
      <c r="B135" s="69">
        <v>84</v>
      </c>
      <c r="C135" s="41"/>
      <c r="D135" s="41"/>
      <c r="E135" s="41"/>
      <c r="F135" s="39"/>
      <c r="G135" s="47"/>
      <c r="H135" s="39"/>
      <c r="I135" s="48"/>
      <c r="J135" s="41"/>
      <c r="K135" s="48"/>
    </row>
    <row r="136" spans="2:11" x14ac:dyDescent="0.3">
      <c r="B136" s="69">
        <v>85</v>
      </c>
      <c r="C136" s="41"/>
      <c r="D136" s="41"/>
      <c r="E136" s="41"/>
      <c r="F136" s="39"/>
      <c r="G136" s="47"/>
      <c r="H136" s="39"/>
      <c r="I136" s="48"/>
      <c r="J136" s="41"/>
      <c r="K136" s="48"/>
    </row>
    <row r="137" spans="2:11" x14ac:dyDescent="0.3">
      <c r="B137" s="69">
        <v>86</v>
      </c>
      <c r="C137" s="41"/>
      <c r="D137" s="41"/>
      <c r="E137" s="41"/>
      <c r="F137" s="39"/>
      <c r="G137" s="47"/>
      <c r="H137" s="39"/>
      <c r="I137" s="48"/>
      <c r="J137" s="41"/>
      <c r="K137" s="48"/>
    </row>
    <row r="138" spans="2:11" x14ac:dyDescent="0.3">
      <c r="B138" s="69">
        <v>87</v>
      </c>
      <c r="C138" s="41"/>
      <c r="D138" s="41"/>
      <c r="E138" s="41"/>
      <c r="F138" s="39"/>
      <c r="G138" s="47"/>
      <c r="H138" s="39"/>
      <c r="I138" s="48"/>
      <c r="J138" s="41"/>
      <c r="K138" s="48"/>
    </row>
    <row r="139" spans="2:11" x14ac:dyDescent="0.3">
      <c r="B139" s="69">
        <v>88</v>
      </c>
      <c r="C139" s="41"/>
      <c r="D139" s="41"/>
      <c r="E139" s="41"/>
      <c r="F139" s="39"/>
      <c r="G139" s="47"/>
      <c r="H139" s="39"/>
      <c r="I139" s="48"/>
      <c r="J139" s="41"/>
      <c r="K139" s="48"/>
    </row>
    <row r="140" spans="2:11" x14ac:dyDescent="0.3">
      <c r="B140" s="69">
        <v>89</v>
      </c>
      <c r="C140" s="41"/>
      <c r="D140" s="41"/>
      <c r="E140" s="41"/>
      <c r="F140" s="39"/>
      <c r="G140" s="47"/>
      <c r="H140" s="39"/>
      <c r="I140" s="48"/>
      <c r="J140" s="41"/>
      <c r="K140" s="48"/>
    </row>
    <row r="141" spans="2:11" x14ac:dyDescent="0.3">
      <c r="B141" s="69">
        <v>90</v>
      </c>
      <c r="C141" s="41"/>
      <c r="D141" s="41"/>
      <c r="E141" s="41"/>
      <c r="F141" s="39"/>
      <c r="G141" s="47"/>
      <c r="H141" s="39"/>
      <c r="I141" s="48"/>
      <c r="J141" s="41"/>
      <c r="K141" s="48"/>
    </row>
    <row r="142" spans="2:11" x14ac:dyDescent="0.3">
      <c r="B142" s="69">
        <v>91</v>
      </c>
      <c r="C142" s="41"/>
      <c r="D142" s="41"/>
      <c r="E142" s="41"/>
      <c r="F142" s="39"/>
      <c r="G142" s="47"/>
      <c r="H142" s="39"/>
      <c r="I142" s="48"/>
      <c r="J142" s="41"/>
      <c r="K142" s="48"/>
    </row>
    <row r="143" spans="2:11" x14ac:dyDescent="0.3">
      <c r="B143" s="69">
        <v>92</v>
      </c>
      <c r="C143" s="41"/>
      <c r="D143" s="41"/>
      <c r="E143" s="41"/>
      <c r="F143" s="39"/>
      <c r="G143" s="47"/>
      <c r="H143" s="39"/>
      <c r="I143" s="48"/>
      <c r="J143" s="41"/>
      <c r="K143" s="48"/>
    </row>
    <row r="144" spans="2:11" x14ac:dyDescent="0.3">
      <c r="B144" s="69">
        <v>93</v>
      </c>
      <c r="C144" s="41"/>
      <c r="D144" s="41"/>
      <c r="E144" s="41"/>
      <c r="F144" s="39"/>
      <c r="G144" s="47"/>
      <c r="H144" s="39"/>
      <c r="I144" s="48"/>
      <c r="J144" s="41"/>
      <c r="K144" s="48"/>
    </row>
    <row r="145" spans="2:11" x14ac:dyDescent="0.3">
      <c r="B145" s="69">
        <v>94</v>
      </c>
      <c r="C145" s="41"/>
      <c r="D145" s="41"/>
      <c r="E145" s="41"/>
      <c r="F145" s="39"/>
      <c r="G145" s="47"/>
      <c r="H145" s="39"/>
      <c r="I145" s="48"/>
      <c r="J145" s="41"/>
      <c r="K145" s="48"/>
    </row>
    <row r="146" spans="2:11" x14ac:dyDescent="0.3">
      <c r="B146" s="69">
        <v>95</v>
      </c>
      <c r="C146" s="41"/>
      <c r="D146" s="41"/>
      <c r="E146" s="41"/>
      <c r="F146" s="39"/>
      <c r="G146" s="47"/>
      <c r="H146" s="39"/>
      <c r="I146" s="48"/>
      <c r="J146" s="41"/>
      <c r="K146" s="48"/>
    </row>
    <row r="147" spans="2:11" x14ac:dyDescent="0.3">
      <c r="B147" s="69">
        <v>96</v>
      </c>
      <c r="C147" s="41"/>
      <c r="D147" s="41"/>
      <c r="E147" s="41"/>
      <c r="F147" s="39"/>
      <c r="G147" s="47"/>
      <c r="H147" s="39"/>
      <c r="I147" s="48"/>
      <c r="J147" s="41"/>
      <c r="K147" s="48"/>
    </row>
    <row r="148" spans="2:11" x14ac:dyDescent="0.3">
      <c r="B148" s="69">
        <v>97</v>
      </c>
      <c r="C148" s="41"/>
      <c r="D148" s="41"/>
      <c r="E148" s="41"/>
      <c r="F148" s="39"/>
      <c r="G148" s="47"/>
      <c r="H148" s="39"/>
      <c r="I148" s="48"/>
      <c r="J148" s="41"/>
      <c r="K148" s="48"/>
    </row>
    <row r="149" spans="2:11" x14ac:dyDescent="0.3">
      <c r="B149" s="69">
        <v>98</v>
      </c>
      <c r="C149" s="41"/>
      <c r="D149" s="41"/>
      <c r="E149" s="41"/>
      <c r="F149" s="39"/>
      <c r="G149" s="47"/>
      <c r="H149" s="39"/>
      <c r="I149" s="48"/>
      <c r="J149" s="41"/>
      <c r="K149" s="48"/>
    </row>
    <row r="150" spans="2:11" x14ac:dyDescent="0.3">
      <c r="B150" s="69">
        <v>99</v>
      </c>
      <c r="C150" s="41"/>
      <c r="D150" s="41"/>
      <c r="E150" s="41"/>
      <c r="F150" s="39"/>
      <c r="G150" s="47"/>
      <c r="H150" s="39"/>
      <c r="I150" s="48"/>
      <c r="J150" s="41"/>
      <c r="K150" s="48"/>
    </row>
    <row r="151" spans="2:11" x14ac:dyDescent="0.3">
      <c r="B151" s="69">
        <v>100</v>
      </c>
      <c r="C151" s="41"/>
      <c r="D151" s="41"/>
      <c r="E151" s="41"/>
      <c r="F151" s="39"/>
      <c r="G151" s="47"/>
      <c r="H151" s="39"/>
      <c r="I151" s="48"/>
      <c r="J151" s="41"/>
      <c r="K151" s="48"/>
    </row>
  </sheetData>
  <sheetProtection algorithmName="SHA-512" hashValue="J7t2IwIUWqR9TcUsnADqk9AXNtZ9zH64NdTf8Rh44HutiuKlBT0rjIyGw34s4kDV+7+DFrZ8qjDmQQxRCvdy+A==" saltValue="xPuhX28g8M9Ip3+H65/Jdg==" spinCount="100000" sheet="1"/>
  <protectedRanges>
    <protectedRange sqref="H52:H151 F52:F151" name="Range1_2"/>
  </protectedRanges>
  <dataConsolidate/>
  <mergeCells count="12">
    <mergeCell ref="I39:I49"/>
    <mergeCell ref="K39:K49"/>
    <mergeCell ref="C47:G48"/>
    <mergeCell ref="E1:G4"/>
    <mergeCell ref="D14:G14"/>
    <mergeCell ref="C15:G15"/>
    <mergeCell ref="C5:G5"/>
    <mergeCell ref="C6:G8"/>
    <mergeCell ref="C9:G9"/>
    <mergeCell ref="C11:G11"/>
    <mergeCell ref="D12:G12"/>
    <mergeCell ref="D13:G13"/>
  </mergeCells>
  <conditionalFormatting sqref="H52:H151 F52:F151">
    <cfRule type="expression" dxfId="5" priority="4" stopIfTrue="1">
      <formula>E52&lt;&gt;"other (specify)"</formula>
    </cfRule>
  </conditionalFormatting>
  <conditionalFormatting sqref="E25:F44 C52:K151">
    <cfRule type="expression" dxfId="4" priority="3" stopIfTrue="1">
      <formula>$O$25&lt;&gt;"No"</formula>
    </cfRule>
  </conditionalFormatting>
  <conditionalFormatting sqref="I52:I151">
    <cfRule type="expression" dxfId="3" priority="6" stopIfTrue="1">
      <formula>I52&gt;6</formula>
    </cfRule>
  </conditionalFormatting>
  <conditionalFormatting sqref="K52:K151">
    <cfRule type="expression" dxfId="2" priority="8" stopIfTrue="1">
      <formula>K52&gt;2</formula>
    </cfRule>
  </conditionalFormatting>
  <conditionalFormatting sqref="F44">
    <cfRule type="expression" dxfId="1" priority="2" stopIfTrue="1">
      <formula>$O$27&gt;2013</formula>
    </cfRule>
  </conditionalFormatting>
  <conditionalFormatting sqref="F25:F44">
    <cfRule type="expression" dxfId="0" priority="1" stopIfTrue="1">
      <formula>$O$27&gt;2013</formula>
    </cfRule>
  </conditionalFormatting>
  <dataValidations count="12">
    <dataValidation type="custom" showErrorMessage="1" errorTitle="Invalid Entry" error="You have attempted to enter data in a disabled (black) cell. Please make sure to enter data in blue cells only." sqref="H52:H151 F52:F151" xr:uid="{00000000-0002-0000-0100-000000000000}">
      <formula1>AND($O$25="No",E52="Other (specify)")</formula1>
    </dataValidation>
    <dataValidation type="custom" showInputMessage="1" showErrorMessage="1" errorTitle="Invalid Entry" error="You have skipped a row OR entered data in a disabled (black) cell. Please make sure only enter data in blue cells and to fill out the table from top to bottom without skipping rows." promptTitle="Feedstock Name" prompt="Enter a name for the feedstock." sqref="C52:C151" xr:uid="{00000000-0002-0000-0100-000001000000}">
      <formula1>AND(COUNTA($C$52:C52)=$B52,$O$25="No")</formula1>
    </dataValidation>
    <dataValidation type="custom" showInputMessage="1" showErrorMessage="1" errorTitle="Invalid Entry" error="You have entered a duplicate value OR skipped a row. Please make sure to enter only unique values in this column without skipping rows." promptTitle="Unique Name/Identifier" prompt="Enter a unique name/identifier for the furnace." sqref="C25:C44" xr:uid="{00000000-0002-0000-0100-000002000000}">
      <formula1>AND(COUNTIF($C$25:$C$44,C25)&lt;=1,COUNTA($C$25:C25)=$B25)</formula1>
    </dataValidation>
    <dataValidation type="list" showInputMessage="1" showErrorMessage="1" errorTitle="Invalid Entry" error="You have attempted to enter data in a disabled (black) cell OR have entered a value not found in the provided drop-down menu. Please make sure to select an option from the drop-down menu in blue cells only." promptTitle="Carbon Content Method" prompt="Select from the list the method used to determine the carbon content of the carbon-containing material." sqref="J52:J151" xr:uid="{00000000-0002-0000-0100-000003000000}">
      <formula1>IF($O$25="Yes",$A$1,CarbonContentMethod)</formula1>
    </dataValidation>
    <dataValidation type="list" showInputMessage="1" showErrorMessage="1" errorTitle="Invalid Entry" error="You have attempted to enter data in a disabled (black) cell OR have entered a value not found in the provided drop-down menu. Please make sure to select an option from the drop-down menu in blue cells only." promptTitle="Feedstock Type" prompt="Select from the list the type of feedstock identified to the left. If &quot;other&quot; is selected, describe the feedstock in the next column." sqref="E52:E151" xr:uid="{00000000-0002-0000-0100-000004000000}">
      <formula1>IF($O$25="Yes",$A$1,FeedstockType)</formula1>
    </dataValidation>
    <dataValidation type="list" showInputMessage="1" showErrorMessage="1" errorTitle="Invalid Entry" error="You have attempted to enter data in a disabled (black) cell OR have entered a value not found in the provided drop-down menu. Please make sure to select an option from the drop-down menu in blue cells only." promptTitle="Description" prompt="If &quot;other&quot; method selected, describe the method in the next column." sqref="G52:G151" xr:uid="{00000000-0002-0000-0100-000005000000}">
      <formula1>IF($O$25="Yes",$A$1,SubDataProcedure)</formula1>
    </dataValidation>
    <dataValidation errorStyle="warning" allowBlank="1" showErrorMessage="1" errorTitle="Reasonable Range" error="The value you have provided is outside the EPA estimated range for this data element.  Please double check this value and revise, if necessary. If you believe it to be correct, please submit the value as is." sqref="C15:D15 C5 C11 C9 D12:D14" xr:uid="{00000000-0002-0000-0100-000006000000}"/>
    <dataValidation type="custom" operator="greaterThanOrEqual" showInputMessage="1" showErrorMessage="1" errorTitle="Invalid Entry" error="You have attempted to enter data in a disabled (black) cell OR entered a value less than zero. Please make sure to enter positive values and in blue cells only." promptTitle="Annual CO2 Emissions" prompt="Enter the annual CO2 process emissions for the furnace (the output of Equation R-1)." sqref="F25:F44" xr:uid="{00000000-0002-0000-0100-000007000000}">
      <formula1>AND($O$25="No",F27&gt;=0,F27&lt;999999999)</formula1>
    </dataValidation>
    <dataValidation type="custom" operator="greaterThanOrEqual" showInputMessage="1" showErrorMessage="1" errorTitle="Invalid Entry" error="You have attempted to enter data in a disabled (black) cell OR entered a value less than zero. Please make sure to enter positive values and in blue cells only." promptTitle="Lead Production Capacity" prompt="Enter the annual lead production capacity of the furnace." sqref="E25:E44" xr:uid="{00000000-0002-0000-0100-000008000000}">
      <formula1>AND($O$25="No",E25&gt;=0,E25&lt;999999999)</formula1>
    </dataValidation>
    <dataValidation type="list" allowBlank="1" showInputMessage="1" showErrorMessage="1" errorTitle="Invalid Entry" error="You have attempted to enter data in a disabled (black) cell OR have entered a value not found in the provided drop-down menu. Please make sure to select an option from the drop-down menu in blue cells only." promptTitle="Associated Furnace" prompt="Use the drop-down menu to select the furnace associated with each feed. The drop-down menu is populated with furnace names/IDs entered in column A1 of table 2a." sqref="D53:D151" xr:uid="{00000000-0002-0000-0100-000009000000}">
      <formula1>IF($O$25="Yes",$A$1,OFFSET($C$25:$C$44,0,0,COUNTA($C$25:$C$44),1))</formula1>
    </dataValidation>
    <dataValidation type="custom" showInputMessage="1" showErrorMessage="1" errorTitle="Invalid Entry" error="You have attempted to enter data in a disabled (black) cell OR entered a value that is not between 0-12. Please make sure to enter a value between 0-12 and in blue cells only." promptTitle="Missing Data Procedures" prompt="Enter the number of months that missing data procedures were used." sqref="K52:K151 I52:I151" xr:uid="{00000000-0002-0000-0100-00000A000000}">
      <formula1>AND($O$25="No",I52&gt;=0,I52&lt;=12)</formula1>
    </dataValidation>
    <dataValidation type="list" showInputMessage="1" showErrorMessage="1" errorTitle="Invalid Entry" error="You have attempted to enter data in a disabled (black) cell OR have entered a value not found in the provided drop-down menu. Please make sure to select an option from the drop-down menu in blue cells only." promptTitle="Associated Furnace" prompt="Use the drop-down menu to select the furnace associated with each feed. The drop-down menu is populated with furnace names/IDs entered in column A1 of table 2a." sqref="D52" xr:uid="{00000000-0002-0000-0100-00000B000000}">
      <formula1>IF($O$25="Yes",$A$1,OFFSET($C$25:$C$44,0,0,COUNTA($C$25:$C$44),1))</formula1>
    </dataValidation>
  </dataValidations>
  <hyperlinks>
    <hyperlink ref="D12" r:id="rId1" display="http://www.epa.gov/climatechange/emissions/subpart/r.html" xr:uid="{00000000-0004-0000-0100-000000000000}"/>
    <hyperlink ref="D13" r:id="rId2" display="http://www.ccdsupport.com/confluence/display/help/Reporting+Form+Instructions" xr:uid="{00000000-0004-0000-0100-000001000000}"/>
    <hyperlink ref="C16" location="wbnav1" display="1. Introduction" xr:uid="{00000000-0004-0000-0100-000002000000}"/>
    <hyperlink ref="C17" location="wbnav2" display="2. Degas Collection" xr:uid="{00000000-0004-0000-0100-000003000000}"/>
    <hyperlink ref="D14" r:id="rId3" display="http://www.ccdsupport.com/confluence/display/help/Optional+Calculation+Spreadsheet+Instructions" xr:uid="{00000000-0004-0000-0100-000004000000}"/>
    <hyperlink ref="D12:G12" r:id="rId4" display="https://www.epa.gov/climatechange/emissions/subpart/r.html" xr:uid="{E85DA53E-E139-43C0-8AB3-C6B74B8285F5}"/>
    <hyperlink ref="D13:G13" r:id="rId5" display="https://www.ccdsupport.com/confluence/display/help/Reporting+Form+Instructions" xr:uid="{15744FA7-CD62-483A-94F2-CB55644160B1}"/>
    <hyperlink ref="D14:G14" r:id="rId6" display="https://www.ccdsupport.com/confluence/display/help/Optional+Calculation+Spreadsheet+Instructions" xr:uid="{E0D94F3B-BE07-448A-ADE1-B6DE62DC3B98}"/>
  </hyperlinks>
  <pageMargins left="0.7" right="0.7" top="0.75" bottom="0.75" header="0.3" footer="0.3"/>
  <pageSetup scale="83" fitToHeight="0" orientation="landscape"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7</vt:i4>
      </vt:variant>
    </vt:vector>
  </HeadingPairs>
  <TitlesOfParts>
    <vt:vector size="9" baseType="lpstr">
      <vt:lpstr>1. Facility Details</vt:lpstr>
      <vt:lpstr>2. Furnace Information</vt:lpstr>
      <vt:lpstr>CarbonContentMethod</vt:lpstr>
      <vt:lpstr>FeedstockType</vt:lpstr>
      <vt:lpstr>LeadProducts</vt:lpstr>
      <vt:lpstr>ry</vt:lpstr>
      <vt:lpstr>SubDataProcedure</vt:lpstr>
      <vt:lpstr>wbnav1</vt:lpstr>
      <vt:lpstr>wbnav2</vt:lpstr>
    </vt:vector>
  </TitlesOfParts>
  <Company>SAIC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kobylarekp</dc:creator>
  <cp:lastModifiedBy>Horvath, Ethan M. [US]</cp:lastModifiedBy>
  <dcterms:created xsi:type="dcterms:W3CDTF">2012-11-19T16:31:07Z</dcterms:created>
  <dcterms:modified xsi:type="dcterms:W3CDTF">2025-01-08T15:16:06Z</dcterms:modified>
</cp:coreProperties>
</file>