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11" documentId="8_{29037BDE-3457-4EC3-BB77-AB8F3A5323C4}" xr6:coauthVersionLast="47" xr6:coauthVersionMax="47" xr10:uidLastSave="{27E2748E-9F83-4BFD-BDF1-25EBC67A626F}"/>
  <bookViews>
    <workbookView xWindow="19090" yWindow="-110" windowWidth="19420" windowHeight="10420" xr2:uid="{48F1CC29-CD97-4130-8209-3FDFB5B39A31}"/>
  </bookViews>
  <sheets>
    <sheet name="Equations C-1b, C-8b" sheetId="1" r:id="rId1"/>
    <sheet name="Table C-1" sheetId="2" r:id="rId2"/>
    <sheet name="Table C-2" sheetId="3" r:id="rId3"/>
    <sheet name="Table AA-2" sheetId="5" r:id="rId4"/>
  </sheets>
  <externalReferences>
    <externalReference r:id="rId5"/>
    <externalReference r:id="rId6"/>
  </externalReferences>
  <definedNames>
    <definedName name="Carbonate_Type" localSheetId="3">'[1]Equations C-1, C-8'!#REF!</definedName>
    <definedName name="Carbonate_Type" localSheetId="1">'[1]Equations C-1, C-8'!#REF!</definedName>
    <definedName name="Carbonate_Type" localSheetId="2">'[1]Equations C-1, C-8'!#REF!</definedName>
    <definedName name="Carbonate_Type">#N/A</definedName>
    <definedName name="Carbonate_Type2">'[2]Equations C-1a, C-8a'!#REF!</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2" i="1"/>
  <c r="C64" i="1"/>
  <c r="C45" i="1"/>
  <c r="C58" i="1"/>
  <c r="C38" i="1"/>
</calcChain>
</file>

<file path=xl/sharedStrings.xml><?xml version="1.0" encoding="utf-8"?>
<sst xmlns="http://schemas.openxmlformats.org/spreadsheetml/2006/main" count="287" uniqueCount="174">
  <si>
    <t>Facility Name:</t>
  </si>
  <si>
    <t>Reporter Name:</t>
  </si>
  <si>
    <t>Unit Type:</t>
  </si>
  <si>
    <t xml:space="preserve">         Enter this value in e-GGRT</t>
  </si>
  <si>
    <t>Fuel Input Data</t>
  </si>
  <si>
    <t>Unit or Group Name/ ID:</t>
  </si>
  <si>
    <t>General Stationary Fuel Combustion</t>
  </si>
  <si>
    <t>Configuration Type:</t>
  </si>
  <si>
    <t>Fuel/ Fuel Type:</t>
  </si>
  <si>
    <t>Reporting Period:</t>
  </si>
  <si>
    <t>Comments:</t>
  </si>
  <si>
    <t xml:space="preserve">Version   </t>
  </si>
  <si>
    <t xml:space="preserve">Today's date   </t>
  </si>
  <si>
    <t>Equation C-1b:</t>
  </si>
  <si>
    <t>Equation C-8b:</t>
  </si>
  <si>
    <r>
      <t>Annual N</t>
    </r>
    <r>
      <rPr>
        <b/>
        <vertAlign val="subscript"/>
        <sz val="14"/>
        <color indexed="8"/>
        <rFont val="Arial"/>
        <family val="2"/>
      </rPr>
      <t>2</t>
    </r>
    <r>
      <rPr>
        <b/>
        <sz val="14"/>
        <color indexed="8"/>
        <rFont val="Arial"/>
        <family val="2"/>
      </rPr>
      <t>O Mass Emissions For the Specific Fuel Type (metric tons) from Equation C-8b</t>
    </r>
  </si>
  <si>
    <r>
      <t>Annual CH</t>
    </r>
    <r>
      <rPr>
        <b/>
        <vertAlign val="subscript"/>
        <sz val="14"/>
        <color indexed="8"/>
        <rFont val="Arial"/>
        <family val="2"/>
      </rPr>
      <t>4</t>
    </r>
    <r>
      <rPr>
        <b/>
        <sz val="14"/>
        <color indexed="8"/>
        <rFont val="Arial"/>
        <family val="2"/>
      </rPr>
      <t xml:space="preserve"> Mass Emissions For the Specific Fuel Type (metric tons) from Equation C-8b</t>
    </r>
  </si>
  <si>
    <r>
      <t>Annual CO</t>
    </r>
    <r>
      <rPr>
        <b/>
        <vertAlign val="subscript"/>
        <sz val="14"/>
        <color indexed="8"/>
        <rFont val="Arial"/>
        <family val="2"/>
      </rPr>
      <t>2</t>
    </r>
    <r>
      <rPr>
        <b/>
        <sz val="14"/>
        <color indexed="8"/>
        <rFont val="Arial"/>
        <family val="2"/>
      </rPr>
      <t xml:space="preserve"> Mass Emissions For the Specific Fuel Type (metric tons) from Equation C-1b</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</si>
  <si>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 (constant)</t>
    </r>
  </si>
  <si>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emissions from natural gas combustion (metric tons)</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</si>
  <si>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natural gas combustion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</si>
  <si>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natural gas combustion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</si>
  <si>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</si>
  <si>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</si>
  <si>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</si>
  <si>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</si>
  <si>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</si>
  <si>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 xml:space="preserve">[EF] </t>
    </r>
    <r>
      <rPr>
        <sz val="11"/>
        <color indexed="8"/>
        <rFont val="Arial"/>
        <family val="2"/>
      </rPr>
      <t>= Fuel-Specific Default CO</t>
    </r>
    <r>
      <rPr>
        <vertAlign val="subscript"/>
        <sz val="11"/>
        <color indexed="8"/>
        <rFont val="Arial"/>
        <family val="2"/>
      </rPr>
      <t>2</t>
    </r>
    <r>
      <rPr>
        <sz val="11"/>
        <color indexed="8"/>
        <rFont val="Arial"/>
        <family val="2"/>
      </rPr>
      <t xml:space="preserve"> Emission Factor for natural gas, from Table C-1 (kg CO</t>
    </r>
    <r>
      <rPr>
        <vertAlign val="subscript"/>
        <sz val="11"/>
        <color indexed="8"/>
        <rFont val="Arial"/>
        <family val="2"/>
      </rPr>
      <t>2</t>
    </r>
    <r>
      <rPr>
        <sz val="11"/>
        <color indexed="8"/>
        <rFont val="Arial"/>
        <family val="2"/>
      </rPr>
      <t>/mmBtu)</t>
    </r>
  </si>
  <si>
    <t>OPTIONAL SPREADSHEET FOR FACILITY RECORDKEEPING PURPOSES</t>
  </si>
  <si>
    <t>Natural Gas</t>
  </si>
  <si>
    <t>Type #1: single unit not employing CEMS</t>
  </si>
  <si>
    <t>Type #3: aggregation of small units</t>
  </si>
  <si>
    <t>Type #4: group of units sharing common fuel supply pipe</t>
  </si>
  <si>
    <r>
      <rPr>
        <b/>
        <sz val="11"/>
        <color indexed="8"/>
        <rFont val="Arial"/>
        <family val="2"/>
      </rPr>
      <t>[Gas]</t>
    </r>
    <r>
      <rPr>
        <sz val="11"/>
        <color indexed="8"/>
        <rFont val="Arial"/>
        <family val="2"/>
      </rPr>
      <t xml:space="preserve"> or </t>
    </r>
    <r>
      <rPr>
        <b/>
        <sz val="11"/>
        <color indexed="8"/>
        <rFont val="Arial"/>
        <family val="2"/>
      </rPr>
      <t>[Fuel]</t>
    </r>
    <r>
      <rPr>
        <sz val="11"/>
        <color indexed="8"/>
        <rFont val="Arial"/>
        <family val="2"/>
      </rPr>
      <t xml:space="preserve"> = Annual natural gas usage from billing records (mmBtu)</t>
    </r>
  </si>
  <si>
    <r>
      <rPr>
        <b/>
        <sz val="11"/>
        <color indexed="8"/>
        <rFont val="Arial"/>
        <family val="2"/>
      </rPr>
      <t xml:space="preserve">[EF] </t>
    </r>
    <r>
      <rPr>
        <sz val="11"/>
        <color indexed="8"/>
        <rFont val="Arial"/>
        <family val="2"/>
      </rPr>
      <t>= Fuel-Specific Default Emission Factor for CH</t>
    </r>
    <r>
      <rPr>
        <vertAlign val="subscript"/>
        <sz val="11"/>
        <color indexed="8"/>
        <rFont val="Arial"/>
        <family val="2"/>
      </rPr>
      <t>4</t>
    </r>
    <r>
      <rPr>
        <sz val="11"/>
        <color indexed="8"/>
        <rFont val="Arial"/>
        <family val="2"/>
      </rPr>
      <t>,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</si>
  <si>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Emission Factor for N</t>
    </r>
    <r>
      <rPr>
        <vertAlign val="subscript"/>
        <sz val="11"/>
        <color indexed="8"/>
        <rFont val="Arial"/>
        <family val="2"/>
      </rPr>
      <t>2</t>
    </r>
    <r>
      <rPr>
        <sz val="11"/>
        <color indexed="8"/>
        <rFont val="Arial"/>
        <family val="2"/>
      </rPr>
      <t>O, from Table C-2 (kg N</t>
    </r>
    <r>
      <rPr>
        <vertAlign val="subscript"/>
        <sz val="11"/>
        <color indexed="8"/>
        <rFont val="Arial"/>
        <family val="2"/>
      </rPr>
      <t>2</t>
    </r>
    <r>
      <rPr>
        <sz val="11"/>
        <color indexed="8"/>
        <rFont val="Arial"/>
        <family val="2"/>
      </rPr>
      <t>O/mmBtu)</t>
    </r>
  </si>
  <si>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</si>
  <si>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Subpart C - General Stationary Fuel Combustion - Tier 1 Calculation Methodology Using Equations C-1b and C-8b</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</si>
  <si>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</si>
  <si>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</si>
  <si>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</si>
  <si>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Fuel Type</t>
  </si>
  <si>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</si>
  <si>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</si>
  <si>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</si>
  <si>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</si>
  <si>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</si>
  <si>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</si>
  <si>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</si>
  <si>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</si>
  <si>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</si>
  <si>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</si>
  <si>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</si>
  <si>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</si>
  <si>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</si>
  <si>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</si>
  <si>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</si>
  <si>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</si>
  <si>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</si>
  <si>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</si>
  <si>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</si>
  <si>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</si>
  <si>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</si>
  <si>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</si>
  <si>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</si>
  <si>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</si>
  <si>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</si>
  <si>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</si>
  <si>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</si>
  <si>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</si>
  <si>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</si>
  <si>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</si>
  <si>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</si>
  <si>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</si>
  <si>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</si>
  <si>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</si>
  <si>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</si>
  <si>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</si>
  <si>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</si>
  <si>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</si>
  <si>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</si>
  <si>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</si>
  <si>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</si>
  <si>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</si>
  <si>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</si>
  <si>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</si>
  <si>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</si>
  <si>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</si>
  <si>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</si>
  <si>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</si>
  <si>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</si>
  <si>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</si>
  <si>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 (Solid)</t>
  </si>
  <si>
    <r>
      <t>Municipal Solid Waste</t>
    </r>
    <r>
      <rPr>
        <vertAlign val="superscript"/>
        <sz val="10"/>
        <rFont val="Courier New"/>
        <family val="3"/>
      </rPr>
      <t>1</t>
    </r>
  </si>
  <si>
    <t>Tires</t>
  </si>
  <si>
    <t>Plastics</t>
  </si>
  <si>
    <t>Other Fuels (Gaseous)</t>
  </si>
  <si>
    <t>Blast Furnace Gas</t>
  </si>
  <si>
    <t>Coke Oven Gas</t>
  </si>
  <si>
    <t>Propane Gas</t>
  </si>
  <si>
    <r>
      <t xml:space="preserve">Fuel Gas </t>
    </r>
    <r>
      <rPr>
        <vertAlign val="superscript"/>
        <sz val="10"/>
        <rFont val="Courier New"/>
        <family val="3"/>
      </rPr>
      <t>2</t>
    </r>
  </si>
  <si>
    <t>Biomass Fuels - Solid</t>
  </si>
  <si>
    <t>Wood and Wood Residuals</t>
  </si>
  <si>
    <t>Agricultural Byproducts</t>
  </si>
  <si>
    <t>Peat</t>
  </si>
  <si>
    <t>Solid Byproducts</t>
  </si>
  <si>
    <t>Biomass Fuels - Gaseous</t>
  </si>
  <si>
    <t>Biogas (Captured methane)</t>
  </si>
  <si>
    <t>Biomass Fuels - Liquid</t>
  </si>
  <si>
    <t>Biodiesel</t>
  </si>
  <si>
    <t xml:space="preserve">Rendered Animal Fat </t>
  </si>
  <si>
    <t xml:space="preserve">Vegetable Oil </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</si>
  <si>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</si>
  <si>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</si>
  <si>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</si>
  <si>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</si>
  <si>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</si>
  <si>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</si>
  <si>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Petroleum (All fuel types in Table C-1)</t>
  </si>
  <si>
    <t xml:space="preserve">Municipal Solid Waste </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</si>
  <si>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</si>
  <si>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</si>
  <si>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</si>
  <si>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</si>
  <si>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</si>
  <si>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</si>
  <si>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</si>
  <si>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</si>
  <si>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</si>
  <si>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</si>
  <si>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</si>
  <si>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</si>
  <si>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</si>
  <si>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</si>
  <si>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</si>
  <si>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t>Note: If you are reporting CH4 emissions from a pulp mill lime kiln located at a kraft or soda facility under subpart AA, you are required to use the emission factors in Table AA-2 per 98.273(c)(2).</t>
  </si>
  <si>
    <t>Note: If you are reporting N2O emissions from a pulp mill lime kiln located at a kraft or soda facility under subpart AA, you are required to use the emission factors in Table AA-2 per 98.273(c)(2).</t>
  </si>
  <si>
    <t>Applicable Beginning Reporting Year 2013</t>
  </si>
  <si>
    <t>Applicable to Reporting Years 2010, 2011, and 2012</t>
  </si>
  <si>
    <t>Coal Coke</t>
  </si>
  <si>
    <t>Landfill Gas</t>
  </si>
  <si>
    <t>Other Biomass Gases</t>
  </si>
  <si>
    <t>Fuel Gas</t>
  </si>
  <si>
    <t>Biomass Fuels - Solid (All fuel types in Table C-1, except wood and wood residuals)</t>
  </si>
  <si>
    <t>Wood and wood residuals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</si>
  <si>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</si>
  <si>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</si>
  <si>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</si>
  <si>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</si>
  <si>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</si>
  <si>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</si>
  <si>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</si>
  <si>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</si>
  <si>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</si>
  <si>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</si>
  <si>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</si>
  <si>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</si>
  <si>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</si>
  <si>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</si>
  <si>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</si>
  <si>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</si>
  <si>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</si>
  <si>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</si>
  <si>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r>
      <t>Note: 53.06 kg CO</t>
    </r>
    <r>
      <rPr>
        <b/>
        <vertAlign val="subscript"/>
        <sz val="11"/>
        <color indexed="10"/>
        <rFont val="Arial"/>
        <family val="2"/>
      </rPr>
      <t>2</t>
    </r>
    <r>
      <rPr>
        <b/>
        <sz val="11"/>
        <color indexed="10"/>
        <rFont val="Arial"/>
        <family val="2"/>
      </rPr>
      <t>/mmBTU is the emission factor effective 1/1/14.  Prior to this date, the correct emission factor to use is 53.02 kg CO2/mmBTU.</t>
    </r>
  </si>
  <si>
    <r>
      <t>Ethylene</t>
    </r>
    <r>
      <rPr>
        <vertAlign val="superscript"/>
        <sz val="10"/>
        <rFont val="Courier New"/>
        <family val="3"/>
      </rPr>
      <t>2</t>
    </r>
  </si>
  <si>
    <t>Municipal Solid Waste</t>
  </si>
  <si>
    <t>Residual Oil (Any Type)</t>
  </si>
  <si>
    <t>Distillate Oil (Any Type)</t>
  </si>
  <si>
    <t>Other fuels</t>
  </si>
  <si>
    <t>See Table C-2</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</si>
  <si>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</si>
  <si>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</si>
  <si>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</si>
  <si>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(Weighted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</si>
</sst>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
    <numFmt numFmtId="166" formatCode="0.000E+00"/>
    <numFmt numFmtId="167" formatCode="##0.0E+#"/>
    <numFmt numFmtId="168" formatCode="0.0E+00"/>
    <numFmt numFmtId="169" formatCode="0.0000000"/>
  </numFmts>
  <fonts count="57"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vertAlign val="subscript"/>
      <sz val="14"/>
      <color indexed="8"/>
      <name val="Arial"/>
      <family val="2"/>
    </font>
    <font>
      <b/>
      <sz val="11"/>
      <color indexed="10"/>
      <name val="Arial"/>
      <family val="2"/>
    </font>
    <font>
      <b/>
      <sz val="11"/>
      <color indexed="30"/>
      <name val="Arial"/>
      <family val="2"/>
    </font>
    <font>
      <sz val="14"/>
      <color indexed="8"/>
      <name val="Arial"/>
      <family val="2"/>
    </font>
    <font>
      <b/>
      <sz val="11"/>
      <color indexed="8"/>
      <name val="Arial"/>
      <family val="2"/>
    </font>
    <font>
      <b/>
      <vertAlign val="superscript"/>
      <sz val="11"/>
      <color indexed="8"/>
      <name val="Arial"/>
      <family val="2"/>
    </font>
    <font>
      <vertAlign val="sub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b/>
      <vertAlign val="subscript"/>
      <sz val="11"/>
      <color indexed="8"/>
      <name val="Calibri"/>
      <family val="2"/>
    </font>
    <font>
      <b/>
      <sz val="10"/>
      <name val="Courier New"/>
      <family val="3"/>
    </font>
    <font>
      <b/>
      <vertAlign val="subscript"/>
      <sz val="10"/>
      <name val="Courier New"/>
      <family val="3"/>
    </font>
    <font>
      <sz val="10"/>
      <name val="Courier New"/>
      <family val="3"/>
    </font>
    <font>
      <vertAlign val="superscript"/>
      <sz val="10"/>
      <name val="Courier New"/>
      <family val="3"/>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sz val="12"/>
      <name val="Courier New"/>
      <family val="3"/>
    </font>
    <font>
      <vertAlign val="superscript"/>
      <sz val="12"/>
      <name val="Courier New"/>
      <family val="3"/>
    </font>
    <font>
      <b/>
      <vertAlign val="subscript"/>
      <sz val="11"/>
      <color indexed="10"/>
      <name val="Arial"/>
      <family val="2"/>
    </font>
    <font>
      <b/>
      <sz val="11"/>
      <color rgb="FFFF0000"/>
      <name val="Arial"/>
      <family val="2"/>
    </font>
    <font>
      <b/>
      <sz val="11"/>
      <color rgb="FFFF0000"/>
      <name val="Calibri"/>
      <family val="2"/>
    </font>
    <font>
      <sz val="11"/>
      <color rgb="FF172B4D"/>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
      <patternFill patternType="solid">
        <fgColor rgb="FFCCFFCC"/>
        <bgColor indexed="64"/>
      </patternFill>
    </fill>
    <fill>
      <patternFill patternType="solid">
        <fgColor rgb="FFC0C0C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10"/>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10"/>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7">
    <xf numFmtId="0" fontId="0" fillId="0" borderId="0"/>
    <xf numFmtId="0" fontId="1"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1"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80">
    <xf numFmtId="0" fontId="0" fillId="0" borderId="0" xfId="0"/>
    <xf numFmtId="0" fontId="18" fillId="0" borderId="0" xfId="0" applyFont="1" applyProtection="1"/>
    <xf numFmtId="0" fontId="19" fillId="0" borderId="0" xfId="0" applyFont="1" applyProtection="1"/>
    <xf numFmtId="0" fontId="19" fillId="0" borderId="0" xfId="0" applyFont="1"/>
    <xf numFmtId="0" fontId="22" fillId="0" borderId="0" xfId="0" applyFont="1"/>
    <xf numFmtId="0" fontId="19" fillId="0" borderId="0" xfId="0" applyFont="1" applyAlignment="1">
      <alignment vertical="center"/>
    </xf>
    <xf numFmtId="0" fontId="19" fillId="0" borderId="0" xfId="0" applyFont="1" applyAlignment="1" applyProtection="1">
      <alignment vertical="center"/>
    </xf>
    <xf numFmtId="0" fontId="19" fillId="0" borderId="10" xfId="0" applyFont="1" applyBorder="1" applyProtection="1"/>
    <xf numFmtId="0" fontId="21" fillId="0" borderId="11" xfId="0" applyFont="1" applyBorder="1"/>
    <xf numFmtId="0" fontId="19" fillId="0" borderId="10" xfId="0" applyFont="1" applyBorder="1"/>
    <xf numFmtId="0" fontId="19" fillId="0" borderId="11" xfId="0" applyFont="1" applyBorder="1"/>
    <xf numFmtId="165" fontId="19" fillId="24" borderId="12" xfId="0" applyNumberFormat="1" applyFont="1" applyFill="1" applyBorder="1" applyAlignment="1" applyProtection="1">
      <alignment horizontal="center" vertical="center"/>
      <protection locked="0"/>
    </xf>
    <xf numFmtId="0" fontId="19" fillId="0" borderId="0" xfId="0" applyFont="1" applyAlignment="1" applyProtection="1">
      <alignment horizontal="right"/>
    </xf>
    <xf numFmtId="14" fontId="19" fillId="0" borderId="0" xfId="0" applyNumberFormat="1" applyFont="1" applyAlignment="1">
      <alignment horizontal="left"/>
    </xf>
    <xf numFmtId="0" fontId="23" fillId="0" borderId="0" xfId="0" applyFont="1" applyProtection="1"/>
    <xf numFmtId="0" fontId="19" fillId="25" borderId="13" xfId="0" applyFont="1" applyFill="1" applyBorder="1" applyAlignment="1">
      <alignment wrapText="1"/>
    </xf>
    <xf numFmtId="164" fontId="19" fillId="25" borderId="14" xfId="0" applyNumberFormat="1" applyFont="1" applyFill="1" applyBorder="1" applyAlignment="1" applyProtection="1">
      <alignment horizontal="center" vertical="center"/>
    </xf>
    <xf numFmtId="0" fontId="19" fillId="25" borderId="15" xfId="0" applyFont="1" applyFill="1" applyBorder="1" applyAlignment="1" applyProtection="1">
      <alignment wrapText="1"/>
    </xf>
    <xf numFmtId="0" fontId="28" fillId="0" borderId="0" xfId="0" applyFont="1" applyProtection="1"/>
    <xf numFmtId="0" fontId="21" fillId="0" borderId="0" xfId="0" applyFont="1"/>
    <xf numFmtId="0" fontId="21" fillId="0" borderId="0" xfId="0" applyFont="1" applyBorder="1" applyProtection="1"/>
    <xf numFmtId="0" fontId="19" fillId="0" borderId="0" xfId="0" applyFont="1" applyBorder="1" applyProtection="1"/>
    <xf numFmtId="0" fontId="19" fillId="25" borderId="13" xfId="0" applyFont="1" applyFill="1" applyBorder="1" applyProtection="1"/>
    <xf numFmtId="0" fontId="19" fillId="25" borderId="16" xfId="0" applyFont="1" applyFill="1" applyBorder="1" applyProtection="1"/>
    <xf numFmtId="0" fontId="19" fillId="25" borderId="17" xfId="0" applyFont="1" applyFill="1" applyBorder="1" applyProtection="1"/>
    <xf numFmtId="0" fontId="19" fillId="25" borderId="13" xfId="0" applyFont="1" applyFill="1" applyBorder="1" applyAlignment="1">
      <alignment horizontal="left" vertical="center" wrapText="1"/>
    </xf>
    <xf numFmtId="0" fontId="19" fillId="25" borderId="17" xfId="0" applyFont="1" applyFill="1" applyBorder="1" applyAlignment="1" applyProtection="1">
      <alignment horizontal="left" vertical="center" wrapText="1"/>
    </xf>
    <xf numFmtId="0" fontId="19" fillId="25" borderId="17" xfId="0" applyFont="1" applyFill="1" applyBorder="1" applyAlignment="1" applyProtection="1">
      <alignment wrapText="1"/>
    </xf>
    <xf numFmtId="0" fontId="19" fillId="26" borderId="14" xfId="0" applyNumberFormat="1" applyFont="1" applyFill="1" applyBorder="1" applyAlignment="1" applyProtection="1">
      <alignment horizontal="center" vertical="center"/>
    </xf>
    <xf numFmtId="0" fontId="16" fillId="0" borderId="0" xfId="0" applyFont="1"/>
    <xf numFmtId="0" fontId="32" fillId="0" borderId="18" xfId="0" applyFont="1" applyBorder="1" applyAlignment="1">
      <alignment horizontal="center" vertical="top" wrapText="1"/>
    </xf>
    <xf numFmtId="0" fontId="32" fillId="27" borderId="18" xfId="0" applyFont="1" applyFill="1" applyBorder="1" applyAlignment="1">
      <alignment vertical="top" wrapText="1"/>
    </xf>
    <xf numFmtId="0" fontId="32" fillId="27" borderId="18" xfId="0" applyFont="1" applyFill="1" applyBorder="1" applyAlignment="1">
      <alignment horizontal="center" vertical="top" wrapText="1"/>
    </xf>
    <xf numFmtId="0" fontId="34" fillId="0" borderId="18" xfId="0" applyFont="1" applyBorder="1" applyAlignment="1">
      <alignment vertical="top" wrapText="1"/>
    </xf>
    <xf numFmtId="2" fontId="34" fillId="0" borderId="18" xfId="0" applyNumberFormat="1" applyFont="1" applyBorder="1" applyAlignment="1">
      <alignment horizontal="center" vertical="top" wrapText="1"/>
    </xf>
    <xf numFmtId="0" fontId="32" fillId="28" borderId="18" xfId="0" applyFont="1" applyFill="1" applyBorder="1" applyAlignment="1">
      <alignment vertical="top" wrapText="1"/>
    </xf>
    <xf numFmtId="0" fontId="32" fillId="28" borderId="18" xfId="0" applyFont="1" applyFill="1" applyBorder="1" applyAlignment="1">
      <alignment horizontal="center" vertical="top" wrapText="1"/>
    </xf>
    <xf numFmtId="0" fontId="34" fillId="28" borderId="18" xfId="0" applyFont="1" applyFill="1" applyBorder="1" applyAlignment="1">
      <alignment vertical="top" wrapText="1"/>
    </xf>
    <xf numFmtId="166" fontId="34" fillId="28" borderId="18" xfId="0" applyNumberFormat="1" applyFont="1" applyFill="1" applyBorder="1" applyAlignment="1">
      <alignment horizontal="center" vertical="top" wrapText="1"/>
    </xf>
    <xf numFmtId="0" fontId="34" fillId="28" borderId="18" xfId="0" applyFont="1" applyFill="1" applyBorder="1" applyAlignment="1">
      <alignment horizontal="center" vertical="top" wrapText="1"/>
    </xf>
    <xf numFmtId="167" fontId="0" fillId="0" borderId="0" xfId="0" applyNumberFormat="1"/>
    <xf numFmtId="0" fontId="32" fillId="0" borderId="18" xfId="0" applyFont="1" applyBorder="1" applyAlignment="1">
      <alignment vertical="top" wrapText="1"/>
    </xf>
    <xf numFmtId="164" fontId="34" fillId="0" borderId="18" xfId="0" applyNumberFormat="1" applyFont="1" applyBorder="1" applyAlignment="1">
      <alignment horizontal="center" vertical="top" wrapText="1"/>
    </xf>
    <xf numFmtId="0" fontId="34" fillId="0" borderId="18" xfId="0" applyFont="1" applyBorder="1" applyAlignment="1">
      <alignment horizontal="center" vertical="top" wrapText="1"/>
    </xf>
    <xf numFmtId="11" fontId="34" fillId="0" borderId="18" xfId="0" applyNumberFormat="1" applyFont="1" applyBorder="1" applyAlignment="1">
      <alignment horizontal="center" vertical="top" wrapText="1"/>
    </xf>
    <xf numFmtId="0" fontId="36" fillId="0" borderId="0" xfId="0" applyFont="1" applyAlignment="1">
      <alignment wrapText="1"/>
    </xf>
    <xf numFmtId="0" fontId="40" fillId="0" borderId="18" xfId="0" applyFont="1" applyBorder="1" applyAlignment="1">
      <alignment horizontal="center" wrapText="1"/>
    </xf>
    <xf numFmtId="0" fontId="44" fillId="0" borderId="18" xfId="0" applyFont="1" applyBorder="1" applyAlignment="1">
      <alignment vertical="top" wrapText="1"/>
    </xf>
    <xf numFmtId="168" fontId="44" fillId="0" borderId="18" xfId="0" applyNumberFormat="1" applyFont="1" applyBorder="1" applyAlignment="1">
      <alignment horizontal="center" vertical="center" wrapText="1"/>
    </xf>
    <xf numFmtId="0" fontId="44" fillId="28" borderId="18" xfId="0" applyFont="1" applyFill="1" applyBorder="1" applyAlignment="1">
      <alignment vertical="top" wrapText="1"/>
    </xf>
    <xf numFmtId="168" fontId="44" fillId="28" borderId="18" xfId="0" applyNumberFormat="1" applyFont="1" applyFill="1" applyBorder="1" applyAlignment="1">
      <alignment horizontal="center" vertical="center" wrapText="1"/>
    </xf>
    <xf numFmtId="0" fontId="44" fillId="0" borderId="18" xfId="0" applyFont="1" applyBorder="1" applyAlignment="1">
      <alignment horizontal="center" vertical="center"/>
    </xf>
    <xf numFmtId="0" fontId="44" fillId="0" borderId="18" xfId="0" applyFont="1" applyBorder="1" applyAlignment="1">
      <alignment vertical="center"/>
    </xf>
    <xf numFmtId="0" fontId="44" fillId="0" borderId="18" xfId="0" applyFont="1" applyBorder="1" applyAlignment="1">
      <alignment horizontal="right" vertical="center"/>
    </xf>
    <xf numFmtId="0" fontId="44" fillId="0" borderId="0" xfId="0" applyFont="1" applyFill="1" applyBorder="1" applyAlignment="1">
      <alignment vertical="center"/>
    </xf>
    <xf numFmtId="0" fontId="19" fillId="29" borderId="19" xfId="0" applyNumberFormat="1" applyFont="1" applyFill="1" applyBorder="1" applyAlignment="1" applyProtection="1">
      <alignment horizontal="center" vertical="center"/>
      <protection locked="0"/>
    </xf>
    <xf numFmtId="0" fontId="54" fillId="0" borderId="0" xfId="0" applyFont="1" applyAlignment="1">
      <alignment vertical="top" wrapText="1"/>
    </xf>
    <xf numFmtId="169" fontId="24" fillId="27" borderId="0" xfId="0" applyNumberFormat="1" applyFont="1" applyFill="1" applyBorder="1" applyAlignment="1" applyProtection="1">
      <alignment horizontal="center" vertical="center"/>
    </xf>
    <xf numFmtId="0" fontId="55" fillId="0" borderId="0" xfId="0" applyFont="1"/>
    <xf numFmtId="0" fontId="34" fillId="0" borderId="18" xfId="0" applyFont="1" applyFill="1" applyBorder="1" applyAlignment="1">
      <alignment vertical="top" wrapText="1"/>
    </xf>
    <xf numFmtId="164" fontId="34" fillId="0" borderId="18" xfId="0" applyNumberFormat="1" applyFont="1" applyFill="1" applyBorder="1" applyAlignment="1">
      <alignment horizontal="center" vertical="top" wrapText="1"/>
    </xf>
    <xf numFmtId="2" fontId="34" fillId="0" borderId="18" xfId="0" applyNumberFormat="1" applyFont="1" applyFill="1" applyBorder="1" applyAlignment="1">
      <alignment horizontal="center" vertical="top" wrapText="1"/>
    </xf>
    <xf numFmtId="0" fontId="19" fillId="24" borderId="20" xfId="0" applyNumberFormat="1" applyFont="1" applyFill="1" applyBorder="1" applyAlignment="1" applyProtection="1">
      <alignment horizontal="center" vertical="center"/>
      <protection locked="0"/>
    </xf>
    <xf numFmtId="0" fontId="19" fillId="25" borderId="13" xfId="0" applyFont="1" applyFill="1" applyBorder="1" applyAlignment="1">
      <alignment vertical="center" wrapText="1"/>
    </xf>
    <xf numFmtId="0" fontId="56" fillId="0" borderId="0" xfId="0" applyFont="1"/>
    <xf numFmtId="0" fontId="30" fillId="0" borderId="0" xfId="0" applyFont="1" applyAlignment="1" applyProtection="1">
      <alignment horizontal="left" vertical="center" wrapText="1"/>
    </xf>
    <xf numFmtId="0" fontId="19" fillId="24" borderId="18" xfId="0" applyFont="1" applyFill="1" applyBorder="1" applyAlignment="1" applyProtection="1">
      <alignment horizontal="left" wrapText="1"/>
      <protection locked="0"/>
    </xf>
    <xf numFmtId="0" fontId="19" fillId="24" borderId="21" xfId="0" applyFont="1" applyFill="1" applyBorder="1" applyAlignment="1" applyProtection="1">
      <alignment horizontal="left" wrapText="1"/>
      <protection locked="0"/>
    </xf>
    <xf numFmtId="0" fontId="19" fillId="24" borderId="22"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19" fillId="25" borderId="23" xfId="0" applyFont="1" applyFill="1" applyBorder="1" applyAlignment="1" applyProtection="1">
      <alignment horizontal="left"/>
    </xf>
    <xf numFmtId="0" fontId="19" fillId="25" borderId="14" xfId="0" applyFont="1" applyFill="1" applyBorder="1" applyAlignment="1" applyProtection="1">
      <alignment horizontal="left"/>
    </xf>
    <xf numFmtId="0" fontId="19" fillId="30" borderId="18" xfId="0" applyFont="1" applyFill="1" applyBorder="1" applyAlignment="1" applyProtection="1">
      <alignment horizontal="left" wrapText="1"/>
    </xf>
    <xf numFmtId="0" fontId="19" fillId="30" borderId="21" xfId="0" applyFont="1" applyFill="1" applyBorder="1" applyAlignment="1" applyProtection="1">
      <alignment horizontal="left" wrapText="1"/>
    </xf>
    <xf numFmtId="0" fontId="38" fillId="0" borderId="0" xfId="0" applyFont="1" applyAlignment="1">
      <alignment horizontal="left" wrapText="1"/>
    </xf>
    <xf numFmtId="0" fontId="36" fillId="0" borderId="0" xfId="0" applyFont="1" applyAlignment="1">
      <alignment horizontal="left" wrapText="1"/>
    </xf>
    <xf numFmtId="0" fontId="51" fillId="0" borderId="0" xfId="0" applyFont="1" applyFill="1" applyBorder="1" applyAlignment="1">
      <alignment horizontal="left" vertical="top" wrapText="1"/>
    </xf>
    <xf numFmtId="0" fontId="45" fillId="0" borderId="0" xfId="0" applyFont="1" applyAlignment="1">
      <alignment horizontal="left" wrapText="1"/>
    </xf>
    <xf numFmtId="0" fontId="55" fillId="0" borderId="0" xfId="0" applyFont="1" applyAlignment="1">
      <alignment horizontal="center" vertical="center" wrapText="1"/>
    </xf>
    <xf numFmtId="0" fontId="44" fillId="0" borderId="18" xfId="0" applyFont="1" applyBorder="1" applyAlignment="1">
      <alignment horizontal="center" vertical="center"/>
    </xf>
  </cellXfs>
  <cellStyles count="107">
    <cellStyle name="20% - Accent1" xfId="1" builtinId="30" customBuiltin="1"/>
    <cellStyle name="20% - Accent1 2" xfId="2" xr:uid="{857F128E-849A-4899-9A8E-7C9209984531}"/>
    <cellStyle name="20% - Accent1 2 2" xfId="3" xr:uid="{2D9CB420-4E71-4F39-ACA0-3894B951FA16}"/>
    <cellStyle name="20% - Accent1 3" xfId="4" xr:uid="{89060C5A-237F-4816-B45B-F71D16337AB8}"/>
    <cellStyle name="20% - Accent1 3 2" xfId="5" xr:uid="{666550C1-917A-4E7B-9777-882F1AFA78F5}"/>
    <cellStyle name="20% - Accent1 4" xfId="6" xr:uid="{C92AEF28-0209-4968-870E-EAA202D51BD4}"/>
    <cellStyle name="20% - Accent2" xfId="7" builtinId="34" customBuiltin="1"/>
    <cellStyle name="20% - Accent2 2" xfId="8" xr:uid="{BC33EA18-F826-4004-8DAA-CDA1B1792346}"/>
    <cellStyle name="20% - Accent2 2 2" xfId="9" xr:uid="{F248D74C-EDE5-4B88-B47D-5E287A3052A2}"/>
    <cellStyle name="20% - Accent2 3" xfId="10" xr:uid="{3EEC7EFA-6B9B-4873-9C54-0DAB9007F970}"/>
    <cellStyle name="20% - Accent2 3 2" xfId="11" xr:uid="{27823F5F-B50A-4959-BEC1-CD55E6EBD4C2}"/>
    <cellStyle name="20% - Accent2 4" xfId="12" xr:uid="{6412459D-9DBE-46B4-B239-F098232712C2}"/>
    <cellStyle name="20% - Accent3" xfId="13" builtinId="38" customBuiltin="1"/>
    <cellStyle name="20% - Accent3 2" xfId="14" xr:uid="{23E7FB15-28E2-420A-BD7E-12A94DE27FD8}"/>
    <cellStyle name="20% - Accent3 2 2" xfId="15" xr:uid="{378C6E1D-B068-4219-B924-030C28CC2E26}"/>
    <cellStyle name="20% - Accent3 3" xfId="16" xr:uid="{7BE66FFF-125A-4F15-85C4-5BAFDC1E8B4F}"/>
    <cellStyle name="20% - Accent3 3 2" xfId="17" xr:uid="{06952F54-4A07-4BC9-B453-57F12243B3F7}"/>
    <cellStyle name="20% - Accent3 4" xfId="18" xr:uid="{5B7AF056-EBEB-4FCB-9AA5-0FB18A38A466}"/>
    <cellStyle name="20% - Accent4" xfId="19" builtinId="42" customBuiltin="1"/>
    <cellStyle name="20% - Accent4 2" xfId="20" xr:uid="{3B7D3D0E-51AE-4B6C-8C1F-E48D68553A99}"/>
    <cellStyle name="20% - Accent4 2 2" xfId="21" xr:uid="{11F17410-65D0-4801-8E42-555926A38B64}"/>
    <cellStyle name="20% - Accent4 3" xfId="22" xr:uid="{BE4688A9-2616-4067-B13C-1C9339F6A45C}"/>
    <cellStyle name="20% - Accent4 3 2" xfId="23" xr:uid="{0DF4052C-45CE-43FA-8BCB-874AE447CE01}"/>
    <cellStyle name="20% - Accent4 4" xfId="24" xr:uid="{D474EE86-FAA9-4252-A756-7A6C269B3466}"/>
    <cellStyle name="20% - Accent5" xfId="25" builtinId="46" customBuiltin="1"/>
    <cellStyle name="20% - Accent5 2" xfId="26" xr:uid="{EEEFFE97-5B11-47F2-A582-4940A5BAED0C}"/>
    <cellStyle name="20% - Accent5 2 2" xfId="27" xr:uid="{473960E5-C659-401D-ABC2-FE2504406AF5}"/>
    <cellStyle name="20% - Accent5 3" xfId="28" xr:uid="{09F2FE74-56B3-48D8-9962-F41B75FFF8F3}"/>
    <cellStyle name="20% - Accent5 3 2" xfId="29" xr:uid="{50178BA6-A8C6-49B3-B6FF-1B662357BF90}"/>
    <cellStyle name="20% - Accent5 4" xfId="30" xr:uid="{E63F89F9-E42F-4F2A-A7AE-B91D564C4D1C}"/>
    <cellStyle name="20% - Accent6" xfId="31" builtinId="50" customBuiltin="1"/>
    <cellStyle name="20% - Accent6 2" xfId="32" xr:uid="{05A05CB1-5E84-4C74-8524-2A9224C792DD}"/>
    <cellStyle name="20% - Accent6 2 2" xfId="33" xr:uid="{E45C3967-EE23-41C4-A7E3-6020D2C761FE}"/>
    <cellStyle name="20% - Accent6 3" xfId="34" xr:uid="{A22CC626-F222-4C5A-85CA-26855D0A49E2}"/>
    <cellStyle name="20% - Accent6 3 2" xfId="35" xr:uid="{DAFBD122-8B44-4836-9B24-2C1590776A40}"/>
    <cellStyle name="20% - Accent6 4" xfId="36" xr:uid="{A5B0F359-641E-41F1-A054-EFB8AEEBA305}"/>
    <cellStyle name="40% - Accent1" xfId="37" builtinId="31" customBuiltin="1"/>
    <cellStyle name="40% - Accent1 2" xfId="38" xr:uid="{E454ADCF-C9F6-4D5E-9DC6-87ABC428AEC1}"/>
    <cellStyle name="40% - Accent1 2 2" xfId="39" xr:uid="{418D9048-A0C8-44DD-BA78-9CADF66CFF4E}"/>
    <cellStyle name="40% - Accent1 3" xfId="40" xr:uid="{A955CB8D-DAB9-47F8-8270-02853F77845E}"/>
    <cellStyle name="40% - Accent1 3 2" xfId="41" xr:uid="{5406F548-2EB2-4164-98C5-844295E1906C}"/>
    <cellStyle name="40% - Accent1 4" xfId="42" xr:uid="{510CCB74-F81A-4F2E-B717-F0A5AD8A52D1}"/>
    <cellStyle name="40% - Accent2" xfId="43" builtinId="35" customBuiltin="1"/>
    <cellStyle name="40% - Accent2 2" xfId="44" xr:uid="{37917104-346A-4D0F-BD58-5EF56DEE6E45}"/>
    <cellStyle name="40% - Accent2 2 2" xfId="45" xr:uid="{4AAF79C6-50A3-44D1-AD9D-43C32E17CD38}"/>
    <cellStyle name="40% - Accent2 3" xfId="46" xr:uid="{AF62DA3D-57D0-42CE-AEF8-FA8079E63F7A}"/>
    <cellStyle name="40% - Accent2 3 2" xfId="47" xr:uid="{4949FE7E-7011-4839-9610-643ED72444C0}"/>
    <cellStyle name="40% - Accent2 4" xfId="48" xr:uid="{7526E001-72EB-4985-8865-51144567358A}"/>
    <cellStyle name="40% - Accent3" xfId="49" builtinId="39" customBuiltin="1"/>
    <cellStyle name="40% - Accent3 2" xfId="50" xr:uid="{80903A48-4757-4846-BC32-74C0171A4075}"/>
    <cellStyle name="40% - Accent3 2 2" xfId="51" xr:uid="{8671CD60-6545-4BA9-AE91-6A65D39C7A48}"/>
    <cellStyle name="40% - Accent3 3" xfId="52" xr:uid="{74DCAA40-316C-48CD-8061-BEE2510A6E94}"/>
    <cellStyle name="40% - Accent3 3 2" xfId="53" xr:uid="{31906D21-5AD2-41C4-9968-A4A8881BA695}"/>
    <cellStyle name="40% - Accent3 4" xfId="54" xr:uid="{B7A1F964-FE21-47AB-B7A9-D0F72B825F9B}"/>
    <cellStyle name="40% - Accent4" xfId="55" builtinId="43" customBuiltin="1"/>
    <cellStyle name="40% - Accent4 2" xfId="56" xr:uid="{B83BCF2B-565D-447E-A85F-57724FBE492E}"/>
    <cellStyle name="40% - Accent4 2 2" xfId="57" xr:uid="{EABF6D79-D547-4B4C-AF35-8502F9C5B04C}"/>
    <cellStyle name="40% - Accent4 3" xfId="58" xr:uid="{51F71B36-1A91-4FAD-8B93-1D4D72AAF921}"/>
    <cellStyle name="40% - Accent4 3 2" xfId="59" xr:uid="{29381544-8E8F-4A17-AB9E-34F746CE0A86}"/>
    <cellStyle name="40% - Accent4 4" xfId="60" xr:uid="{4B58BDC9-1BB3-4D0B-9775-2B2E606BF06B}"/>
    <cellStyle name="40% - Accent5" xfId="61" builtinId="47" customBuiltin="1"/>
    <cellStyle name="40% - Accent5 2" xfId="62" xr:uid="{09052649-AD9C-4E69-AC5D-655E43A6F78B}"/>
    <cellStyle name="40% - Accent5 2 2" xfId="63" xr:uid="{2F47C883-AB1D-4E05-8878-E395573C25C4}"/>
    <cellStyle name="40% - Accent5 3" xfId="64" xr:uid="{6E887585-492A-4516-92F3-D186144B5252}"/>
    <cellStyle name="40% - Accent5 3 2" xfId="65" xr:uid="{4DCF40BC-FA24-47F8-B7CB-F2A888EE0116}"/>
    <cellStyle name="40% - Accent5 4" xfId="66" xr:uid="{88C8BFFD-5709-486C-A137-3623536F0667}"/>
    <cellStyle name="40% - Accent6" xfId="67" builtinId="51" customBuiltin="1"/>
    <cellStyle name="40% - Accent6 2" xfId="68" xr:uid="{BC7F5876-FAD9-4E33-9368-446BEABBD808}"/>
    <cellStyle name="40% - Accent6 2 2" xfId="69" xr:uid="{0220851F-9D86-40BD-B4ED-FB7B4450D083}"/>
    <cellStyle name="40% - Accent6 3" xfId="70" xr:uid="{9DD6E25B-4920-4932-B4E5-957D0EC9ABAE}"/>
    <cellStyle name="40% - Accent6 3 2" xfId="71" xr:uid="{10342BA2-80C8-4B4E-AEA1-5CF7878A2AD6}"/>
    <cellStyle name="40% - Accent6 4" xfId="72" xr:uid="{B494C3AA-9ADC-40F1-97EA-7BB54F20A498}"/>
    <cellStyle name="60% - Accent1" xfId="73" builtinId="32" customBuiltin="1"/>
    <cellStyle name="60% - Accent2" xfId="74" builtinId="36" customBuiltin="1"/>
    <cellStyle name="60% - Accent3" xfId="75" builtinId="40" customBuiltin="1"/>
    <cellStyle name="60% - Accent4" xfId="76" builtinId="44" customBuiltin="1"/>
    <cellStyle name="60% - Accent5" xfId="77" builtinId="48" customBuiltin="1"/>
    <cellStyle name="60% - Accent6" xfId="78" builtinId="52" customBuiltin="1"/>
    <cellStyle name="Accent1" xfId="79" builtinId="29" customBuiltin="1"/>
    <cellStyle name="Accent2" xfId="80" builtinId="33" customBuiltin="1"/>
    <cellStyle name="Accent3" xfId="81" builtinId="37" customBuiltin="1"/>
    <cellStyle name="Accent4" xfId="82" builtinId="41" customBuiltin="1"/>
    <cellStyle name="Accent5" xfId="83" builtinId="45" customBuiltin="1"/>
    <cellStyle name="Accent6" xfId="84" builtinId="49" customBuiltin="1"/>
    <cellStyle name="Bad" xfId="85" builtinId="27" customBuiltin="1"/>
    <cellStyle name="Calculation" xfId="86" builtinId="22" customBuiltin="1"/>
    <cellStyle name="Check Cell" xfId="87" builtinId="23" customBuiltin="1"/>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te" xfId="97" builtinId="10" customBuiltin="1"/>
    <cellStyle name="Note 2" xfId="98" xr:uid="{9C304459-F535-4DAF-A653-FB7AA9DA5B5A}"/>
    <cellStyle name="Note 2 2" xfId="99" xr:uid="{94A0492F-F48F-4439-B83B-305E98204717}"/>
    <cellStyle name="Note 3" xfId="100" xr:uid="{75171ECF-0313-4D0C-BD7B-01D3F0EE1431}"/>
    <cellStyle name="Note 3 2" xfId="101" xr:uid="{535F55EF-A19A-4BEC-B7C9-BFD7D163C46F}"/>
    <cellStyle name="Note 4" xfId="102" xr:uid="{3D1BCF07-87C1-40E7-9ACB-855C2FB96D20}"/>
    <cellStyle name="Output" xfId="103" builtinId="21" customBuiltin="1"/>
    <cellStyle name="Title" xfId="104" builtinId="15" customBuiltin="1"/>
    <cellStyle name="Total" xfId="105" builtinId="25" customBuiltin="1"/>
    <cellStyle name="Warning Text" xfId="10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34</xdr:row>
      <xdr:rowOff>0</xdr:rowOff>
    </xdr:from>
    <xdr:ext cx="184731" cy="264560"/>
    <xdr:sp macro="" textlink="">
      <xdr:nvSpPr>
        <xdr:cNvPr id="5" name="TextBox 4">
          <a:extLst>
            <a:ext uri="{FF2B5EF4-FFF2-40B4-BE49-F238E27FC236}">
              <a16:creationId xmlns:a16="http://schemas.microsoft.com/office/drawing/2014/main" id="{CD81647A-4F7E-E0DD-8521-A7D862827A2E}"/>
            </a:ext>
          </a:extLst>
        </xdr:cNvPr>
        <xdr:cNvSpPr txBox="1"/>
      </xdr:nvSpPr>
      <xdr:spPr>
        <a:xfrm>
          <a:off x="11761694" y="65263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38</xdr:row>
      <xdr:rowOff>9366</xdr:rowOff>
    </xdr:from>
    <xdr:to>
      <xdr:col>2</xdr:col>
      <xdr:colOff>311852</xdr:colOff>
      <xdr:row>39</xdr:row>
      <xdr:rowOff>135119</xdr:rowOff>
    </xdr:to>
    <xdr:sp macro="" textlink="">
      <xdr:nvSpPr>
        <xdr:cNvPr id="6" name="Bent Arrow 5">
          <a:extLst>
            <a:ext uri="{FF2B5EF4-FFF2-40B4-BE49-F238E27FC236}">
              <a16:creationId xmlns:a16="http://schemas.microsoft.com/office/drawing/2014/main" id="{66AE81BC-FED6-220A-8DA5-CAD69BA8FA8A}"/>
            </a:ext>
          </a:extLst>
        </xdr:cNvPr>
        <xdr:cNvSpPr/>
      </xdr:nvSpPr>
      <xdr:spPr>
        <a:xfrm rot="10800000" flipH="1">
          <a:off x="4505325" y="104513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45</xdr:row>
      <xdr:rowOff>11271</xdr:rowOff>
    </xdr:from>
    <xdr:to>
      <xdr:col>2</xdr:col>
      <xdr:colOff>311852</xdr:colOff>
      <xdr:row>47</xdr:row>
      <xdr:rowOff>4958</xdr:rowOff>
    </xdr:to>
    <xdr:sp macro="" textlink="">
      <xdr:nvSpPr>
        <xdr:cNvPr id="7" name="Bent Arrow 6">
          <a:extLst>
            <a:ext uri="{FF2B5EF4-FFF2-40B4-BE49-F238E27FC236}">
              <a16:creationId xmlns:a16="http://schemas.microsoft.com/office/drawing/2014/main" id="{D006648B-ECC7-F912-DE7E-24BA1D524527}"/>
            </a:ext>
          </a:extLst>
        </xdr:cNvPr>
        <xdr:cNvSpPr/>
      </xdr:nvSpPr>
      <xdr:spPr>
        <a:xfrm rot="10800000" flipH="1">
          <a:off x="4505325" y="128135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52</xdr:row>
      <xdr:rowOff>0</xdr:rowOff>
    </xdr:from>
    <xdr:to>
      <xdr:col>2</xdr:col>
      <xdr:colOff>311852</xdr:colOff>
      <xdr:row>54</xdr:row>
      <xdr:rowOff>2847</xdr:rowOff>
    </xdr:to>
    <xdr:sp macro="" textlink="">
      <xdr:nvSpPr>
        <xdr:cNvPr id="8" name="Bent Arrow 7">
          <a:extLst>
            <a:ext uri="{FF2B5EF4-FFF2-40B4-BE49-F238E27FC236}">
              <a16:creationId xmlns:a16="http://schemas.microsoft.com/office/drawing/2014/main" id="{09FF0202-611C-538C-64BD-0D9315941982}"/>
            </a:ext>
          </a:extLst>
        </xdr:cNvPr>
        <xdr:cNvSpPr/>
      </xdr:nvSpPr>
      <xdr:spPr>
        <a:xfrm rot="10800000" flipH="1">
          <a:off x="4505325" y="15525750"/>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52</xdr:row>
      <xdr:rowOff>23971</xdr:rowOff>
    </xdr:from>
    <xdr:to>
      <xdr:col>2</xdr:col>
      <xdr:colOff>311852</xdr:colOff>
      <xdr:row>54</xdr:row>
      <xdr:rowOff>2637</xdr:rowOff>
    </xdr:to>
    <xdr:sp macro="" textlink="">
      <xdr:nvSpPr>
        <xdr:cNvPr id="9" name="Bent Arrow 8">
          <a:extLst>
            <a:ext uri="{FF2B5EF4-FFF2-40B4-BE49-F238E27FC236}">
              <a16:creationId xmlns:a16="http://schemas.microsoft.com/office/drawing/2014/main" id="{6688CD1E-C756-A493-5C53-EAFB58236C40}"/>
            </a:ext>
          </a:extLst>
        </xdr:cNvPr>
        <xdr:cNvSpPr/>
      </xdr:nvSpPr>
      <xdr:spPr>
        <a:xfrm rot="10800000" flipH="1">
          <a:off x="4505325" y="15537656"/>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15240</xdr:colOff>
          <xdr:row>13</xdr:row>
          <xdr:rowOff>7620</xdr:rowOff>
        </xdr:from>
        <xdr:to>
          <xdr:col>3</xdr:col>
          <xdr:colOff>472440</xdr:colOff>
          <xdr:row>15</xdr:row>
          <xdr:rowOff>83820</xdr:rowOff>
        </xdr:to>
        <xdr:sp macro="" textlink="">
          <xdr:nvSpPr>
            <xdr:cNvPr id="1103" name="Object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17</xdr:row>
          <xdr:rowOff>7620</xdr:rowOff>
        </xdr:from>
        <xdr:to>
          <xdr:col>3</xdr:col>
          <xdr:colOff>1074420</xdr:colOff>
          <xdr:row>19</xdr:row>
          <xdr:rowOff>121920</xdr:rowOff>
        </xdr:to>
        <xdr:sp macro="" textlink="">
          <xdr:nvSpPr>
            <xdr:cNvPr id="1104" name="Object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idmant/LOCALS~1/Temp/Equation%20C-1,%20C-8%20Calculation%20Spread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idmant/LOCALS~1/Temp/Equation%20C-1a,%20C-8a%20Calculation%20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ations C-1, C-8"/>
      <sheetName val="Table C-1"/>
      <sheetName val="Table C-2"/>
      <sheetName val="Table AA-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ations C-1a, C-8a"/>
      <sheetName val="Table C-1"/>
      <sheetName val="Table C-2"/>
      <sheetName val="Table AA-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8FFA-8AD4-4AEB-882D-5A44435E260F}">
  <sheetPr codeName="Sheet1">
    <pageSetUpPr fitToPage="1"/>
  </sheetPr>
  <dimension ref="A1:AA66"/>
  <sheetViews>
    <sheetView tabSelected="1" zoomScale="85" zoomScaleNormal="85" workbookViewId="0"/>
  </sheetViews>
  <sheetFormatPr defaultColWidth="9.109375" defaultRowHeight="13.8" x14ac:dyDescent="0.25"/>
  <cols>
    <col min="1" max="1" width="32" style="3" customWidth="1"/>
    <col min="2" max="2" width="35.5546875" style="3" customWidth="1"/>
    <col min="3" max="3" width="23.5546875" style="3" customWidth="1"/>
    <col min="4" max="4" width="80.33203125" style="3" customWidth="1"/>
    <col min="5" max="26" width="9.109375" style="2"/>
    <col min="27" max="27" width="9.109375" style="2" hidden="1" customWidth="1"/>
    <col min="28" max="16384" width="9.109375" style="2"/>
  </cols>
  <sheetData>
    <row r="1" spans="1:27" ht="17.399999999999999" x14ac:dyDescent="0.3">
      <c r="A1" s="1" t="s">
        <v>37</v>
      </c>
      <c r="B1" s="2"/>
      <c r="C1" s="2"/>
      <c r="D1" s="2"/>
    </row>
    <row r="2" spans="1:27" x14ac:dyDescent="0.25">
      <c r="A2" s="18" t="s">
        <v>28</v>
      </c>
      <c r="B2" s="2"/>
      <c r="C2" s="2"/>
      <c r="D2" s="2"/>
    </row>
    <row r="3" spans="1:27" x14ac:dyDescent="0.25">
      <c r="A3" s="12" t="s">
        <v>11</v>
      </c>
      <c r="B3" s="64" t="s">
        <v>170</v>
      </c>
      <c r="C3" s="2"/>
      <c r="D3" s="2"/>
    </row>
    <row r="4" spans="1:27" x14ac:dyDescent="0.25">
      <c r="A4" s="12" t="s">
        <v>12</v>
      </c>
      <c r="B4" s="13">
        <f ca="1">TODAY()</f>
        <v>45763</v>
      </c>
      <c r="C4" s="2"/>
      <c r="D4" s="2"/>
    </row>
    <row r="5" spans="1:27" x14ac:dyDescent="0.25">
      <c r="A5" s="20" t="s">
        <v>26</v>
      </c>
      <c r="B5" s="2"/>
      <c r="C5" s="2"/>
      <c r="D5" s="2"/>
    </row>
    <row r="6" spans="1:27" ht="10.5" customHeight="1" x14ac:dyDescent="0.25">
      <c r="A6" s="65" t="s">
        <v>36</v>
      </c>
      <c r="B6" s="65"/>
      <c r="C6" s="65"/>
      <c r="D6" s="65"/>
      <c r="E6" s="65"/>
      <c r="F6" s="65"/>
    </row>
    <row r="7" spans="1:27" ht="9.75" customHeight="1" x14ac:dyDescent="0.25">
      <c r="A7" s="65"/>
      <c r="B7" s="65"/>
      <c r="C7" s="65"/>
      <c r="D7" s="65"/>
      <c r="E7" s="65"/>
      <c r="F7" s="65"/>
    </row>
    <row r="8" spans="1:27" ht="12" customHeight="1" x14ac:dyDescent="0.25">
      <c r="A8" s="65"/>
      <c r="B8" s="65"/>
      <c r="C8" s="65"/>
      <c r="D8" s="65"/>
      <c r="E8" s="65"/>
      <c r="F8" s="65"/>
    </row>
    <row r="9" spans="1:27" ht="12" customHeight="1" x14ac:dyDescent="0.25">
      <c r="A9" s="65"/>
      <c r="B9" s="65"/>
      <c r="C9" s="65"/>
      <c r="D9" s="65"/>
      <c r="E9" s="65"/>
      <c r="F9" s="65"/>
    </row>
    <row r="10" spans="1:27" ht="12" customHeight="1" x14ac:dyDescent="0.25">
      <c r="A10" s="65"/>
      <c r="B10" s="65"/>
      <c r="C10" s="65"/>
      <c r="D10" s="65"/>
      <c r="E10" s="65"/>
      <c r="F10" s="65"/>
    </row>
    <row r="11" spans="1:27" ht="12" customHeight="1" x14ac:dyDescent="0.25">
      <c r="A11" s="65"/>
      <c r="B11" s="65"/>
      <c r="C11" s="65"/>
      <c r="D11" s="65"/>
      <c r="E11" s="65"/>
      <c r="F11" s="65"/>
    </row>
    <row r="12" spans="1:27" x14ac:dyDescent="0.25">
      <c r="A12" s="65"/>
      <c r="B12" s="65"/>
      <c r="C12" s="65"/>
      <c r="D12" s="65"/>
      <c r="E12" s="65"/>
      <c r="F12" s="65"/>
    </row>
    <row r="13" spans="1:27" ht="12" customHeight="1" x14ac:dyDescent="0.25">
      <c r="A13" s="65"/>
      <c r="B13" s="65"/>
      <c r="C13" s="65"/>
      <c r="D13" s="65"/>
      <c r="E13" s="65"/>
      <c r="F13" s="65"/>
    </row>
    <row r="14" spans="1:27" ht="17.399999999999999" x14ac:dyDescent="0.3">
      <c r="A14" s="1" t="s">
        <v>13</v>
      </c>
      <c r="B14" s="2"/>
      <c r="C14" s="2"/>
      <c r="D14" s="2"/>
    </row>
    <row r="15" spans="1:27" ht="15" customHeight="1" x14ac:dyDescent="0.3">
      <c r="A15" s="14"/>
      <c r="B15" s="2"/>
      <c r="C15" s="2"/>
      <c r="D15" s="2"/>
      <c r="G15"/>
      <c r="H15"/>
      <c r="I15"/>
      <c r="J15"/>
      <c r="K15"/>
      <c r="L15"/>
      <c r="M15"/>
      <c r="N15"/>
      <c r="O15"/>
      <c r="P15"/>
      <c r="Q15"/>
      <c r="R15"/>
      <c r="S15"/>
      <c r="T15"/>
      <c r="U15"/>
      <c r="V15"/>
      <c r="W15"/>
      <c r="X15"/>
      <c r="Y15"/>
      <c r="Z15"/>
      <c r="AA15"/>
    </row>
    <row r="16" spans="1:27" ht="17.399999999999999" x14ac:dyDescent="0.3">
      <c r="A16" s="14"/>
      <c r="B16" s="2"/>
      <c r="C16" s="2"/>
      <c r="D16" s="2"/>
      <c r="G16"/>
      <c r="H16"/>
      <c r="I16"/>
      <c r="J16"/>
      <c r="K16"/>
      <c r="L16"/>
      <c r="M16"/>
      <c r="N16"/>
      <c r="O16"/>
      <c r="P16"/>
      <c r="Q16"/>
      <c r="R16"/>
      <c r="S16"/>
      <c r="T16"/>
      <c r="U16"/>
      <c r="V16"/>
      <c r="W16"/>
      <c r="X16"/>
      <c r="Y16"/>
      <c r="Z16"/>
      <c r="AA16" s="2" t="s">
        <v>30</v>
      </c>
    </row>
    <row r="17" spans="1:27" ht="17.399999999999999" x14ac:dyDescent="0.3">
      <c r="A17" s="14"/>
      <c r="B17" s="2"/>
      <c r="C17" s="2"/>
      <c r="D17" s="2"/>
      <c r="G17"/>
      <c r="H17"/>
      <c r="I17"/>
      <c r="J17"/>
      <c r="K17"/>
      <c r="L17"/>
      <c r="M17"/>
      <c r="N17"/>
      <c r="O17"/>
      <c r="P17"/>
      <c r="Q17"/>
      <c r="R17"/>
      <c r="S17"/>
      <c r="T17"/>
      <c r="U17"/>
      <c r="V17"/>
      <c r="W17"/>
      <c r="X17"/>
      <c r="Y17"/>
      <c r="Z17"/>
      <c r="AA17" s="2" t="s">
        <v>31</v>
      </c>
    </row>
    <row r="18" spans="1:27" ht="17.399999999999999" x14ac:dyDescent="0.3">
      <c r="A18" s="1" t="s">
        <v>14</v>
      </c>
      <c r="B18" s="2"/>
      <c r="C18" s="2"/>
      <c r="D18" s="2"/>
      <c r="G18"/>
      <c r="H18"/>
      <c r="I18"/>
      <c r="J18"/>
      <c r="K18"/>
      <c r="L18"/>
      <c r="M18"/>
      <c r="N18"/>
      <c r="O18"/>
      <c r="P18"/>
      <c r="Q18"/>
      <c r="R18"/>
      <c r="S18"/>
      <c r="T18"/>
      <c r="U18"/>
      <c r="V18"/>
      <c r="W18"/>
      <c r="X18"/>
      <c r="Y18"/>
      <c r="Z18"/>
      <c r="AA18" s="2" t="s">
        <v>32</v>
      </c>
    </row>
    <row r="19" spans="1:27" ht="14.4" x14ac:dyDescent="0.3">
      <c r="B19"/>
      <c r="C19" s="2"/>
      <c r="D19" s="2"/>
      <c r="G19"/>
      <c r="H19"/>
      <c r="I19"/>
      <c r="J19"/>
      <c r="K19"/>
      <c r="L19"/>
      <c r="M19"/>
      <c r="N19"/>
      <c r="O19"/>
      <c r="P19"/>
      <c r="Q19"/>
      <c r="R19"/>
      <c r="S19"/>
      <c r="T19"/>
      <c r="U19"/>
      <c r="V19"/>
      <c r="W19"/>
      <c r="X19"/>
      <c r="Y19"/>
      <c r="Z19"/>
      <c r="AA19"/>
    </row>
    <row r="20" spans="1:27" ht="14.4" x14ac:dyDescent="0.3">
      <c r="A20" s="2"/>
      <c r="B20" s="2"/>
      <c r="C20" s="2"/>
      <c r="D20" s="2"/>
      <c r="G20"/>
      <c r="H20"/>
      <c r="I20"/>
      <c r="J20"/>
      <c r="K20"/>
      <c r="L20"/>
      <c r="M20"/>
      <c r="N20"/>
      <c r="O20"/>
      <c r="P20"/>
      <c r="Q20"/>
      <c r="R20"/>
      <c r="S20"/>
      <c r="T20"/>
      <c r="U20"/>
      <c r="V20"/>
      <c r="W20"/>
      <c r="X20"/>
      <c r="Y20"/>
      <c r="Z20"/>
    </row>
    <row r="21" spans="1:27" ht="15" thickBot="1" x14ac:dyDescent="0.35">
      <c r="A21" s="2"/>
      <c r="B21" s="2"/>
      <c r="C21" s="2"/>
      <c r="D21" s="2"/>
      <c r="G21"/>
      <c r="H21"/>
      <c r="I21"/>
      <c r="J21"/>
      <c r="K21"/>
      <c r="L21"/>
      <c r="M21"/>
      <c r="N21"/>
      <c r="O21"/>
      <c r="P21"/>
      <c r="Q21"/>
      <c r="R21"/>
      <c r="S21"/>
      <c r="T21"/>
      <c r="U21"/>
      <c r="V21"/>
      <c r="W21"/>
      <c r="X21"/>
      <c r="Y21"/>
      <c r="Z21"/>
    </row>
    <row r="22" spans="1:27" ht="14.4" x14ac:dyDescent="0.3">
      <c r="A22" s="22" t="s">
        <v>0</v>
      </c>
      <c r="B22" s="68"/>
      <c r="C22" s="68"/>
      <c r="D22" s="69"/>
      <c r="E22"/>
      <c r="G22"/>
      <c r="H22"/>
      <c r="I22"/>
      <c r="J22"/>
      <c r="K22"/>
      <c r="L22"/>
      <c r="M22"/>
      <c r="N22"/>
      <c r="O22"/>
      <c r="P22"/>
      <c r="Q22"/>
      <c r="R22"/>
      <c r="S22"/>
      <c r="T22"/>
      <c r="U22"/>
      <c r="V22"/>
      <c r="W22"/>
      <c r="X22"/>
      <c r="Y22"/>
      <c r="Z22"/>
    </row>
    <row r="23" spans="1:27" x14ac:dyDescent="0.25">
      <c r="A23" s="23" t="s">
        <v>1</v>
      </c>
      <c r="B23" s="66"/>
      <c r="C23" s="66"/>
      <c r="D23" s="67"/>
      <c r="E23" s="21"/>
    </row>
    <row r="24" spans="1:27" x14ac:dyDescent="0.25">
      <c r="A24" s="23" t="s">
        <v>5</v>
      </c>
      <c r="B24" s="66"/>
      <c r="C24" s="66"/>
      <c r="D24" s="67"/>
      <c r="E24" s="21"/>
    </row>
    <row r="25" spans="1:27" x14ac:dyDescent="0.25">
      <c r="A25" s="23" t="s">
        <v>7</v>
      </c>
      <c r="B25" s="66"/>
      <c r="C25" s="66"/>
      <c r="D25" s="67"/>
      <c r="E25" s="21"/>
    </row>
    <row r="26" spans="1:27" x14ac:dyDescent="0.25">
      <c r="A26" s="23" t="s">
        <v>8</v>
      </c>
      <c r="B26" s="72" t="s">
        <v>29</v>
      </c>
      <c r="C26" s="72"/>
      <c r="D26" s="73"/>
      <c r="E26" s="21"/>
    </row>
    <row r="27" spans="1:27" x14ac:dyDescent="0.25">
      <c r="A27" s="23" t="s">
        <v>9</v>
      </c>
      <c r="B27" s="66"/>
      <c r="C27" s="66"/>
      <c r="D27" s="67"/>
      <c r="E27" s="21"/>
    </row>
    <row r="28" spans="1:27" x14ac:dyDescent="0.25">
      <c r="A28" s="23" t="s">
        <v>10</v>
      </c>
      <c r="B28" s="66"/>
      <c r="C28" s="66"/>
      <c r="D28" s="67"/>
      <c r="E28" s="21"/>
    </row>
    <row r="29" spans="1:27" ht="14.4" thickBot="1" x14ac:dyDescent="0.3">
      <c r="A29" s="24" t="s">
        <v>2</v>
      </c>
      <c r="B29" s="70" t="s">
        <v>6</v>
      </c>
      <c r="C29" s="70"/>
      <c r="D29" s="71"/>
    </row>
    <row r="30" spans="1:27" x14ac:dyDescent="0.25">
      <c r="A30" s="2"/>
      <c r="B30" s="2"/>
      <c r="C30" s="2"/>
      <c r="D30" s="2"/>
    </row>
    <row r="31" spans="1:27" ht="18" thickBot="1" x14ac:dyDescent="0.35">
      <c r="A31" s="1" t="s">
        <v>4</v>
      </c>
      <c r="B31" s="2"/>
      <c r="C31" s="2"/>
      <c r="D31" s="2"/>
    </row>
    <row r="32" spans="1:27" ht="27.6" x14ac:dyDescent="0.3">
      <c r="A32" s="1"/>
      <c r="B32" s="25" t="s">
        <v>33</v>
      </c>
      <c r="C32" s="11"/>
      <c r="D32" s="2"/>
    </row>
    <row r="33" spans="1:4" ht="30.6" thickBot="1" x14ac:dyDescent="0.35">
      <c r="A33" s="1"/>
      <c r="B33" s="26" t="s">
        <v>18</v>
      </c>
      <c r="C33" s="16">
        <v>1E-3</v>
      </c>
      <c r="D33" s="2"/>
    </row>
    <row r="34" spans="1:4" x14ac:dyDescent="0.25">
      <c r="C34" s="5"/>
    </row>
    <row r="35" spans="1:4" ht="21" x14ac:dyDescent="0.45">
      <c r="A35" s="1" t="s">
        <v>17</v>
      </c>
      <c r="B35" s="2"/>
      <c r="C35" s="6"/>
      <c r="D35" s="2"/>
    </row>
    <row r="36" spans="1:4" ht="18" thickBot="1" x14ac:dyDescent="0.35">
      <c r="A36" s="1"/>
      <c r="B36" s="2"/>
      <c r="C36" s="6"/>
      <c r="D36" s="2"/>
    </row>
    <row r="37" spans="1:4" ht="46.8" thickBot="1" x14ac:dyDescent="0.4">
      <c r="A37" s="1"/>
      <c r="B37" s="15" t="s">
        <v>27</v>
      </c>
      <c r="C37" s="55">
        <v>53.06</v>
      </c>
      <c r="D37" s="56" t="s">
        <v>163</v>
      </c>
    </row>
    <row r="38" spans="1:4" ht="31.2" thickBot="1" x14ac:dyDescent="0.35">
      <c r="A38" s="1"/>
      <c r="B38" s="17" t="s">
        <v>19</v>
      </c>
      <c r="C38" s="57">
        <f>C$32*C$33*C37</f>
        <v>0</v>
      </c>
      <c r="D38" s="7"/>
    </row>
    <row r="39" spans="1:4" x14ac:dyDescent="0.25">
      <c r="C39" s="8"/>
    </row>
    <row r="40" spans="1:4" x14ac:dyDescent="0.25">
      <c r="C40" s="4" t="s">
        <v>3</v>
      </c>
    </row>
    <row r="42" spans="1:4" ht="21" x14ac:dyDescent="0.45">
      <c r="A42" s="1" t="s">
        <v>16</v>
      </c>
    </row>
    <row r="43" spans="1:4" ht="14.4" thickBot="1" x14ac:dyDescent="0.3"/>
    <row r="44" spans="1:4" ht="46.8" thickBot="1" x14ac:dyDescent="0.4">
      <c r="B44" s="15" t="s">
        <v>34</v>
      </c>
      <c r="C44" s="55">
        <v>1E-3</v>
      </c>
      <c r="D44" s="56" t="s">
        <v>135</v>
      </c>
    </row>
    <row r="45" spans="1:4" ht="30.6" thickBot="1" x14ac:dyDescent="0.3">
      <c r="A45" s="2"/>
      <c r="B45" s="17" t="s">
        <v>20</v>
      </c>
      <c r="C45" s="57">
        <f>C$32*C$33*C44</f>
        <v>0</v>
      </c>
      <c r="D45" s="9"/>
    </row>
    <row r="46" spans="1:4" x14ac:dyDescent="0.25">
      <c r="C46" s="8"/>
    </row>
    <row r="47" spans="1:4" x14ac:dyDescent="0.25">
      <c r="C47" s="4" t="s">
        <v>3</v>
      </c>
    </row>
    <row r="48" spans="1:4" x14ac:dyDescent="0.25">
      <c r="B48" s="2"/>
      <c r="C48" s="2"/>
    </row>
    <row r="49" spans="1:4" ht="21" x14ac:dyDescent="0.45">
      <c r="A49" s="1" t="s">
        <v>15</v>
      </c>
    </row>
    <row r="50" spans="1:4" ht="14.4" thickBot="1" x14ac:dyDescent="0.3"/>
    <row r="51" spans="1:4" ht="59.25" customHeight="1" thickBot="1" x14ac:dyDescent="0.4">
      <c r="B51" s="15" t="s">
        <v>35</v>
      </c>
      <c r="C51" s="55">
        <v>1E-4</v>
      </c>
      <c r="D51" s="56" t="s">
        <v>136</v>
      </c>
    </row>
    <row r="52" spans="1:4" ht="30.6" thickBot="1" x14ac:dyDescent="0.3">
      <c r="B52" s="17" t="s">
        <v>21</v>
      </c>
      <c r="C52" s="57">
        <f>C$32*C$33*C51</f>
        <v>0</v>
      </c>
      <c r="D52" s="9"/>
    </row>
    <row r="53" spans="1:4" x14ac:dyDescent="0.25">
      <c r="C53" s="10"/>
    </row>
    <row r="54" spans="1:4" x14ac:dyDescent="0.25">
      <c r="C54" s="4" t="s">
        <v>3</v>
      </c>
    </row>
    <row r="56" spans="1:4" ht="21.6" thickBot="1" x14ac:dyDescent="0.5">
      <c r="A56" s="1" t="s">
        <v>38</v>
      </c>
    </row>
    <row r="57" spans="1:4" ht="70.5" customHeight="1" x14ac:dyDescent="0.25">
      <c r="B57" s="63" t="s">
        <v>22</v>
      </c>
      <c r="C57" s="62">
        <v>28</v>
      </c>
      <c r="D57" s="56" t="s">
        <v>171</v>
      </c>
    </row>
    <row r="58" spans="1:4" ht="46.8" thickBot="1" x14ac:dyDescent="0.4">
      <c r="B58" s="27" t="s">
        <v>24</v>
      </c>
      <c r="C58" s="28">
        <f>C45*C57</f>
        <v>0</v>
      </c>
    </row>
    <row r="59" spans="1:4" x14ac:dyDescent="0.25">
      <c r="C59" s="19"/>
    </row>
    <row r="60" spans="1:4" x14ac:dyDescent="0.25">
      <c r="C60" s="4"/>
    </row>
    <row r="61" spans="1:4" x14ac:dyDescent="0.25">
      <c r="B61" s="2"/>
      <c r="C61" s="2"/>
    </row>
    <row r="62" spans="1:4" ht="21.6" thickBot="1" x14ac:dyDescent="0.5">
      <c r="A62" s="1" t="s">
        <v>39</v>
      </c>
    </row>
    <row r="63" spans="1:4" ht="69" customHeight="1" x14ac:dyDescent="0.25">
      <c r="B63" s="63" t="s">
        <v>23</v>
      </c>
      <c r="C63" s="62">
        <v>265</v>
      </c>
      <c r="D63" s="56" t="s">
        <v>172</v>
      </c>
    </row>
    <row r="64" spans="1:4" ht="46.8" thickBot="1" x14ac:dyDescent="0.4">
      <c r="B64" s="27" t="s">
        <v>25</v>
      </c>
      <c r="C64" s="28">
        <f>C52*C63</f>
        <v>0</v>
      </c>
    </row>
    <row r="66" spans="3:3" x14ac:dyDescent="0.25">
      <c r="C66" s="4"/>
    </row>
  </sheetData>
  <mergeCells count="9">
    <mergeCell ref="A6:F13"/>
    <mergeCell ref="B23:D23"/>
    <mergeCell ref="B22:D22"/>
    <mergeCell ref="B25:D25"/>
    <mergeCell ref="B29:D29"/>
    <mergeCell ref="B28:D28"/>
    <mergeCell ref="B27:D27"/>
    <mergeCell ref="B26:D26"/>
    <mergeCell ref="B24:D24"/>
  </mergeCells>
  <phoneticPr fontId="0" type="noConversion"/>
  <dataValidations xWindow="445" yWindow="500" count="2">
    <dataValidation errorStyle="warning" allowBlank="1" showInputMessage="1" showErrorMessage="1" sqref="B22:C24 B26:C28" xr:uid="{7510CEA1-C928-4DA7-BA9B-43CFE4F27A36}"/>
    <dataValidation type="list" errorStyle="warning" allowBlank="1" showInputMessage="1" showErrorMessage="1" sqref="B25:D25" xr:uid="{CC1D480C-FF39-41EF-AC8E-F9C5A14AFFDF}"/>
  </dataValidations>
  <pageMargins left="0.7" right="0.7" top="0.75" bottom="0.75" header="0.3" footer="0.3"/>
  <pageSetup scale="76" fitToHeight="0" orientation="landscape" r:id="rId1"/>
  <headerFooter alignWithMargins="0"/>
  <drawing r:id="rId2"/>
  <legacyDrawing r:id="rId3"/>
  <oleObjects>
    <mc:AlternateContent xmlns:mc="http://schemas.openxmlformats.org/markup-compatibility/2006">
      <mc:Choice Requires="x14">
        <oleObject progId="Equation.3" shapeId="1103" r:id="rId4">
          <objectPr defaultSize="0" autoPict="0" r:id="rId5">
            <anchor moveWithCells="1" sizeWithCells="1">
              <from>
                <xdr:col>1</xdr:col>
                <xdr:colOff>15240</xdr:colOff>
                <xdr:row>13</xdr:row>
                <xdr:rowOff>7620</xdr:rowOff>
              </from>
              <to>
                <xdr:col>3</xdr:col>
                <xdr:colOff>472440</xdr:colOff>
                <xdr:row>15</xdr:row>
                <xdr:rowOff>83820</xdr:rowOff>
              </to>
            </anchor>
          </objectPr>
        </oleObject>
      </mc:Choice>
      <mc:Fallback>
        <oleObject progId="Equation.3" shapeId="1103" r:id="rId4"/>
      </mc:Fallback>
    </mc:AlternateContent>
    <mc:AlternateContent xmlns:mc="http://schemas.openxmlformats.org/markup-compatibility/2006">
      <mc:Choice Requires="x14">
        <oleObject progId="Equation.3" shapeId="1104" r:id="rId6">
          <objectPr defaultSize="0" autoPict="0" r:id="rId7">
            <anchor moveWithCells="1" sizeWithCells="1">
              <from>
                <xdr:col>1</xdr:col>
                <xdr:colOff>15240</xdr:colOff>
                <xdr:row>17</xdr:row>
                <xdr:rowOff>7620</xdr:rowOff>
              </from>
              <to>
                <xdr:col>3</xdr:col>
                <xdr:colOff>1074420</xdr:colOff>
                <xdr:row>19</xdr:row>
                <xdr:rowOff>121920</xdr:rowOff>
              </to>
            </anchor>
          </objectPr>
        </oleObject>
      </mc:Choice>
      <mc:Fallback>
        <oleObject progId="Equation.3" shapeId="1104"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B6C6-4439-4038-899C-2C3A0C420506}">
  <sheetPr codeName="Sheet2">
    <pageSetUpPr fitToPage="1"/>
  </sheetPr>
  <dimension ref="A1:J98"/>
  <sheetViews>
    <sheetView showGridLines="0" topLeftCell="A20" zoomScale="80" zoomScaleNormal="80" workbookViewId="0">
      <selection activeCell="A37" sqref="A37"/>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58" t="s">
        <v>137</v>
      </c>
      <c r="E1" s="58" t="s">
        <v>138</v>
      </c>
    </row>
    <row r="2" spans="1:10" ht="15.6" x14ac:dyDescent="0.35">
      <c r="A2" s="29" t="s">
        <v>40</v>
      </c>
      <c r="E2" s="29" t="s">
        <v>40</v>
      </c>
    </row>
    <row r="3" spans="1:10" ht="28.8" x14ac:dyDescent="0.3">
      <c r="A3" s="30" t="s">
        <v>41</v>
      </c>
      <c r="B3" s="30" t="s">
        <v>42</v>
      </c>
      <c r="C3" s="30" t="s">
        <v>43</v>
      </c>
      <c r="E3" s="30" t="s">
        <v>41</v>
      </c>
      <c r="F3" s="30" t="s">
        <v>42</v>
      </c>
      <c r="G3" s="30" t="s">
        <v>43</v>
      </c>
    </row>
    <row r="4" spans="1:10" ht="15" x14ac:dyDescent="0.3">
      <c r="A4" s="31" t="s">
        <v>44</v>
      </c>
      <c r="B4" s="32" t="s">
        <v>45</v>
      </c>
      <c r="C4" s="32" t="s">
        <v>46</v>
      </c>
      <c r="E4" s="31" t="s">
        <v>44</v>
      </c>
      <c r="F4" s="32" t="s">
        <v>45</v>
      </c>
      <c r="G4" s="32" t="s">
        <v>46</v>
      </c>
    </row>
    <row r="5" spans="1:10" x14ac:dyDescent="0.3">
      <c r="A5" s="33" t="s">
        <v>47</v>
      </c>
      <c r="B5" s="34">
        <v>25.09</v>
      </c>
      <c r="C5" s="34">
        <v>103.69</v>
      </c>
      <c r="E5" s="33" t="s">
        <v>47</v>
      </c>
      <c r="F5" s="34">
        <v>25.09</v>
      </c>
      <c r="G5" s="34">
        <v>103.54</v>
      </c>
    </row>
    <row r="6" spans="1:10" x14ac:dyDescent="0.3">
      <c r="A6" s="33" t="s">
        <v>48</v>
      </c>
      <c r="B6" s="34">
        <v>24.93</v>
      </c>
      <c r="C6" s="34">
        <v>93.28</v>
      </c>
      <c r="E6" s="33" t="s">
        <v>48</v>
      </c>
      <c r="F6" s="34">
        <v>24.93</v>
      </c>
      <c r="G6" s="34">
        <v>93.4</v>
      </c>
    </row>
    <row r="7" spans="1:10" x14ac:dyDescent="0.3">
      <c r="A7" s="33" t="s">
        <v>49</v>
      </c>
      <c r="B7" s="34">
        <v>17.25</v>
      </c>
      <c r="C7" s="34">
        <v>97.17</v>
      </c>
      <c r="E7" s="33" t="s">
        <v>49</v>
      </c>
      <c r="F7" s="34">
        <v>17.25</v>
      </c>
      <c r="G7" s="34">
        <v>97.02</v>
      </c>
    </row>
    <row r="8" spans="1:10" x14ac:dyDescent="0.3">
      <c r="A8" s="33" t="s">
        <v>50</v>
      </c>
      <c r="B8" s="34">
        <v>14.21</v>
      </c>
      <c r="C8" s="34">
        <v>97.72</v>
      </c>
      <c r="E8" s="33" t="s">
        <v>50</v>
      </c>
      <c r="F8" s="34">
        <v>14.21</v>
      </c>
      <c r="G8" s="34">
        <v>96.36</v>
      </c>
    </row>
    <row r="9" spans="1:10" x14ac:dyDescent="0.3">
      <c r="A9" s="33" t="s">
        <v>139</v>
      </c>
      <c r="B9" s="34">
        <v>24.8</v>
      </c>
      <c r="C9" s="34">
        <v>113.67</v>
      </c>
      <c r="E9" s="33" t="s">
        <v>51</v>
      </c>
      <c r="F9" s="34">
        <v>24.8</v>
      </c>
      <c r="G9" s="34">
        <v>102.04</v>
      </c>
    </row>
    <row r="10" spans="1:10" x14ac:dyDescent="0.3">
      <c r="A10" s="33" t="s">
        <v>52</v>
      </c>
      <c r="B10" s="34">
        <v>21.39</v>
      </c>
      <c r="C10" s="34">
        <v>94.27</v>
      </c>
      <c r="E10" s="33" t="s">
        <v>52</v>
      </c>
      <c r="F10" s="34">
        <v>21.39</v>
      </c>
      <c r="G10" s="34">
        <v>95.26</v>
      </c>
    </row>
    <row r="11" spans="1:10" x14ac:dyDescent="0.3">
      <c r="A11" s="33" t="s">
        <v>53</v>
      </c>
      <c r="B11" s="34">
        <v>26.28</v>
      </c>
      <c r="C11" s="34">
        <v>93.9</v>
      </c>
      <c r="E11" s="33" t="s">
        <v>53</v>
      </c>
      <c r="F11" s="34">
        <v>26.28</v>
      </c>
      <c r="G11" s="34">
        <v>93.65</v>
      </c>
    </row>
    <row r="12" spans="1:10" x14ac:dyDescent="0.3">
      <c r="A12" s="33" t="s">
        <v>54</v>
      </c>
      <c r="B12" s="34">
        <v>22.35</v>
      </c>
      <c r="C12" s="34">
        <v>94.67</v>
      </c>
      <c r="E12" s="33" t="s">
        <v>54</v>
      </c>
      <c r="F12" s="34">
        <v>22.35</v>
      </c>
      <c r="G12" s="34">
        <v>93.91</v>
      </c>
    </row>
    <row r="13" spans="1:10" x14ac:dyDescent="0.3">
      <c r="A13" s="33" t="s">
        <v>55</v>
      </c>
      <c r="B13" s="34">
        <v>19.73</v>
      </c>
      <c r="C13" s="34">
        <v>95.52</v>
      </c>
      <c r="E13" s="33" t="s">
        <v>55</v>
      </c>
      <c r="F13" s="34">
        <v>19.73</v>
      </c>
      <c r="G13" s="34">
        <v>94.38</v>
      </c>
    </row>
    <row r="14" spans="1:10" ht="15" x14ac:dyDescent="0.3">
      <c r="A14" s="35" t="s">
        <v>29</v>
      </c>
      <c r="B14" s="36" t="s">
        <v>56</v>
      </c>
      <c r="C14" s="36" t="s">
        <v>46</v>
      </c>
      <c r="E14" s="35" t="s">
        <v>29</v>
      </c>
      <c r="F14" s="36" t="s">
        <v>56</v>
      </c>
      <c r="G14" s="36" t="s">
        <v>46</v>
      </c>
    </row>
    <row r="15" spans="1:10" x14ac:dyDescent="0.3">
      <c r="A15" s="37" t="s">
        <v>57</v>
      </c>
      <c r="B15" s="38">
        <v>1.026E-3</v>
      </c>
      <c r="C15" s="39">
        <v>53.06</v>
      </c>
      <c r="E15" s="37" t="s">
        <v>57</v>
      </c>
      <c r="F15" s="38">
        <v>1.0280000000000001E-3</v>
      </c>
      <c r="G15" s="39">
        <v>53.02</v>
      </c>
      <c r="J15" s="40"/>
    </row>
    <row r="16" spans="1:10" ht="15" x14ac:dyDescent="0.3">
      <c r="A16" s="41" t="s">
        <v>58</v>
      </c>
      <c r="B16" s="30" t="s">
        <v>59</v>
      </c>
      <c r="C16" s="30" t="s">
        <v>46</v>
      </c>
      <c r="E16" s="41" t="s">
        <v>58</v>
      </c>
      <c r="F16" s="30" t="s">
        <v>59</v>
      </c>
      <c r="G16" s="30" t="s">
        <v>46</v>
      </c>
    </row>
    <row r="17" spans="1:7" x14ac:dyDescent="0.3">
      <c r="A17" s="59" t="s">
        <v>60</v>
      </c>
      <c r="B17" s="60">
        <v>0.13900000000000001</v>
      </c>
      <c r="C17" s="61">
        <v>73.25</v>
      </c>
      <c r="E17" s="33" t="s">
        <v>60</v>
      </c>
      <c r="F17" s="42">
        <v>0.13900000000000001</v>
      </c>
      <c r="G17" s="34">
        <v>73.25</v>
      </c>
    </row>
    <row r="18" spans="1:7" x14ac:dyDescent="0.3">
      <c r="A18" s="59" t="s">
        <v>61</v>
      </c>
      <c r="B18" s="60">
        <v>0.13800000000000001</v>
      </c>
      <c r="C18" s="61">
        <v>73.959999999999994</v>
      </c>
      <c r="E18" s="33" t="s">
        <v>61</v>
      </c>
      <c r="F18" s="42">
        <v>0.13800000000000001</v>
      </c>
      <c r="G18" s="34">
        <v>73.959999999999994</v>
      </c>
    </row>
    <row r="19" spans="1:7" x14ac:dyDescent="0.3">
      <c r="A19" s="59" t="s">
        <v>62</v>
      </c>
      <c r="B19" s="60">
        <v>0.14599999999999999</v>
      </c>
      <c r="C19" s="61">
        <v>75.040000000000006</v>
      </c>
      <c r="E19" s="33" t="s">
        <v>62</v>
      </c>
      <c r="F19" s="42">
        <v>0.14599999999999999</v>
      </c>
      <c r="G19" s="34">
        <v>75.040000000000006</v>
      </c>
    </row>
    <row r="20" spans="1:7" x14ac:dyDescent="0.3">
      <c r="A20" s="59" t="s">
        <v>63</v>
      </c>
      <c r="B20" s="60">
        <v>0.14000000000000001</v>
      </c>
      <c r="C20" s="61">
        <v>72.930000000000007</v>
      </c>
      <c r="E20" s="33" t="s">
        <v>63</v>
      </c>
      <c r="F20" s="42">
        <v>0.14000000000000001</v>
      </c>
      <c r="G20" s="34">
        <v>72.930000000000007</v>
      </c>
    </row>
    <row r="21" spans="1:7" x14ac:dyDescent="0.3">
      <c r="A21" s="59" t="s">
        <v>64</v>
      </c>
      <c r="B21" s="60">
        <v>0.15</v>
      </c>
      <c r="C21" s="61">
        <v>75.099999999999994</v>
      </c>
      <c r="E21" s="33" t="s">
        <v>64</v>
      </c>
      <c r="F21" s="42">
        <v>0.15</v>
      </c>
      <c r="G21" s="34">
        <v>75.099999999999994</v>
      </c>
    </row>
    <row r="22" spans="1:7" x14ac:dyDescent="0.3">
      <c r="A22" s="33" t="s">
        <v>65</v>
      </c>
      <c r="B22" s="42">
        <v>0.13800000000000001</v>
      </c>
      <c r="C22" s="34">
        <v>74</v>
      </c>
      <c r="E22" s="33" t="s">
        <v>65</v>
      </c>
      <c r="F22" s="42">
        <v>0.13500000000000001</v>
      </c>
      <c r="G22" s="34">
        <v>74</v>
      </c>
    </row>
    <row r="23" spans="1:7" x14ac:dyDescent="0.3">
      <c r="A23" s="33" t="s">
        <v>66</v>
      </c>
      <c r="B23" s="42">
        <v>0.13500000000000001</v>
      </c>
      <c r="C23" s="34">
        <v>75.2</v>
      </c>
      <c r="E23" s="33" t="s">
        <v>66</v>
      </c>
      <c r="F23" s="42">
        <v>0.13500000000000001</v>
      </c>
      <c r="G23" s="34">
        <v>75.2</v>
      </c>
    </row>
    <row r="24" spans="1:7" ht="16.2" x14ac:dyDescent="0.3">
      <c r="A24" s="33" t="s">
        <v>147</v>
      </c>
      <c r="B24" s="42">
        <v>9.1999999999999998E-2</v>
      </c>
      <c r="C24" s="34">
        <v>61.71</v>
      </c>
      <c r="E24" s="33" t="s">
        <v>67</v>
      </c>
      <c r="F24" s="42">
        <v>9.1999999999999998E-2</v>
      </c>
      <c r="G24" s="34">
        <v>62.98</v>
      </c>
    </row>
    <row r="25" spans="1:7" ht="16.2" x14ac:dyDescent="0.3">
      <c r="A25" s="33" t="s">
        <v>148</v>
      </c>
      <c r="B25" s="42">
        <v>9.0999999999999998E-2</v>
      </c>
      <c r="C25" s="34">
        <v>62.87</v>
      </c>
      <c r="E25" s="33" t="s">
        <v>68</v>
      </c>
      <c r="F25" s="42">
        <v>9.0999999999999998E-2</v>
      </c>
      <c r="G25" s="34">
        <v>61.46</v>
      </c>
    </row>
    <row r="26" spans="1:7" ht="16.2" x14ac:dyDescent="0.3">
      <c r="A26" s="33" t="s">
        <v>149</v>
      </c>
      <c r="B26" s="42">
        <v>9.0999999999999998E-2</v>
      </c>
      <c r="C26" s="34">
        <v>67.77</v>
      </c>
      <c r="E26" s="33" t="s">
        <v>69</v>
      </c>
      <c r="F26" s="42">
        <v>9.0999999999999998E-2</v>
      </c>
      <c r="G26" s="34">
        <v>65.95</v>
      </c>
    </row>
    <row r="27" spans="1:7" ht="16.2" x14ac:dyDescent="0.3">
      <c r="A27" s="33" t="s">
        <v>150</v>
      </c>
      <c r="B27" s="42">
        <v>6.8000000000000005E-2</v>
      </c>
      <c r="C27" s="34">
        <v>59.6</v>
      </c>
      <c r="E27" s="33" t="s">
        <v>70</v>
      </c>
      <c r="F27" s="42">
        <v>6.9000000000000006E-2</v>
      </c>
      <c r="G27" s="34">
        <v>62.64</v>
      </c>
    </row>
    <row r="28" spans="1:7" x14ac:dyDescent="0.3">
      <c r="A28" s="33" t="s">
        <v>71</v>
      </c>
      <c r="B28" s="42">
        <v>8.4000000000000005E-2</v>
      </c>
      <c r="C28" s="34">
        <v>68.44</v>
      </c>
      <c r="E28" s="33" t="s">
        <v>71</v>
      </c>
      <c r="F28" s="42">
        <v>8.4000000000000005E-2</v>
      </c>
      <c r="G28" s="34">
        <v>68.44</v>
      </c>
    </row>
    <row r="29" spans="1:7" ht="16.2" x14ac:dyDescent="0.3">
      <c r="A29" s="33" t="s">
        <v>164</v>
      </c>
      <c r="B29" s="42">
        <v>5.8000000000000003E-2</v>
      </c>
      <c r="C29" s="34">
        <v>65.959999999999994</v>
      </c>
      <c r="E29" s="33" t="s">
        <v>72</v>
      </c>
      <c r="F29" s="42">
        <v>0.1</v>
      </c>
      <c r="G29" s="34">
        <v>67.430000000000007</v>
      </c>
    </row>
    <row r="30" spans="1:7" ht="16.2" x14ac:dyDescent="0.3">
      <c r="A30" s="33" t="s">
        <v>151</v>
      </c>
      <c r="B30" s="42">
        <v>9.9000000000000005E-2</v>
      </c>
      <c r="C30" s="34">
        <v>64.94</v>
      </c>
      <c r="E30" s="33" t="s">
        <v>73</v>
      </c>
      <c r="F30" s="42">
        <v>9.7000000000000003E-2</v>
      </c>
      <c r="G30" s="34">
        <v>64.91</v>
      </c>
    </row>
    <row r="31" spans="1:7" ht="16.2" x14ac:dyDescent="0.3">
      <c r="A31" s="33" t="s">
        <v>152</v>
      </c>
      <c r="B31" s="42">
        <v>0.10299999999999999</v>
      </c>
      <c r="C31" s="34">
        <v>68.86</v>
      </c>
      <c r="E31" s="33" t="s">
        <v>74</v>
      </c>
      <c r="F31" s="42">
        <v>0.10299999999999999</v>
      </c>
      <c r="G31" s="34">
        <v>67.739999999999995</v>
      </c>
    </row>
    <row r="32" spans="1:7" ht="16.2" x14ac:dyDescent="0.3">
      <c r="A32" s="33" t="s">
        <v>153</v>
      </c>
      <c r="B32" s="42">
        <v>0.10299999999999999</v>
      </c>
      <c r="C32" s="34">
        <v>64.77</v>
      </c>
      <c r="E32" s="33" t="s">
        <v>75</v>
      </c>
      <c r="F32" s="42">
        <v>0.10100000000000001</v>
      </c>
      <c r="G32" s="34">
        <v>65.150000000000006</v>
      </c>
    </row>
    <row r="33" spans="1:7" ht="16.2" x14ac:dyDescent="0.3">
      <c r="A33" s="33" t="s">
        <v>154</v>
      </c>
      <c r="B33" s="42">
        <v>0.105</v>
      </c>
      <c r="C33" s="34">
        <v>68.72</v>
      </c>
      <c r="E33" s="33" t="s">
        <v>76</v>
      </c>
      <c r="F33" s="42">
        <v>0.10299999999999999</v>
      </c>
      <c r="G33" s="34">
        <v>67.73</v>
      </c>
    </row>
    <row r="34" spans="1:7" x14ac:dyDescent="0.3">
      <c r="A34" s="33" t="s">
        <v>77</v>
      </c>
      <c r="B34" s="42">
        <v>0.125</v>
      </c>
      <c r="C34" s="34">
        <v>68.02</v>
      </c>
      <c r="E34" s="33" t="s">
        <v>77</v>
      </c>
      <c r="F34" s="42">
        <v>0.125</v>
      </c>
      <c r="G34" s="34">
        <v>68.02</v>
      </c>
    </row>
    <row r="35" spans="1:7" x14ac:dyDescent="0.3">
      <c r="A35" s="33" t="s">
        <v>78</v>
      </c>
      <c r="B35" s="42">
        <v>0.11</v>
      </c>
      <c r="C35" s="34">
        <v>66.88</v>
      </c>
      <c r="E35" s="33" t="s">
        <v>78</v>
      </c>
      <c r="F35" s="42">
        <v>0.11</v>
      </c>
      <c r="G35" s="34">
        <v>66.83</v>
      </c>
    </row>
    <row r="36" spans="1:7" x14ac:dyDescent="0.3">
      <c r="A36" s="33" t="s">
        <v>79</v>
      </c>
      <c r="B36" s="42">
        <v>0.13900000000000001</v>
      </c>
      <c r="C36" s="34">
        <v>76.22</v>
      </c>
      <c r="E36" s="33" t="s">
        <v>79</v>
      </c>
      <c r="F36" s="42">
        <v>0.13900000000000001</v>
      </c>
      <c r="G36" s="34">
        <v>76.22</v>
      </c>
    </row>
    <row r="37" spans="1:7" x14ac:dyDescent="0.3">
      <c r="A37" s="33" t="s">
        <v>80</v>
      </c>
      <c r="B37" s="42">
        <v>0.11</v>
      </c>
      <c r="C37" s="34">
        <v>70.02</v>
      </c>
      <c r="E37" s="33" t="s">
        <v>80</v>
      </c>
      <c r="F37" s="42">
        <v>0.11</v>
      </c>
      <c r="G37" s="34">
        <v>70.02</v>
      </c>
    </row>
    <row r="38" spans="1:7" x14ac:dyDescent="0.3">
      <c r="A38" s="33" t="s">
        <v>81</v>
      </c>
      <c r="B38" s="42">
        <v>0.125</v>
      </c>
      <c r="C38" s="34">
        <v>71.02</v>
      </c>
      <c r="E38" s="33" t="s">
        <v>81</v>
      </c>
      <c r="F38" s="42">
        <v>0.129</v>
      </c>
      <c r="G38" s="34">
        <v>70.97</v>
      </c>
    </row>
    <row r="39" spans="1:7" x14ac:dyDescent="0.3">
      <c r="A39" s="33" t="s">
        <v>83</v>
      </c>
      <c r="B39" s="42">
        <v>0.125</v>
      </c>
      <c r="C39" s="34">
        <v>72.34</v>
      </c>
      <c r="E39" s="33" t="s">
        <v>83</v>
      </c>
      <c r="F39" s="42">
        <v>0.125</v>
      </c>
      <c r="G39" s="34">
        <v>72.34</v>
      </c>
    </row>
    <row r="40" spans="1:7" x14ac:dyDescent="0.3">
      <c r="A40" s="33" t="s">
        <v>84</v>
      </c>
      <c r="B40" s="42">
        <v>0.13900000000000001</v>
      </c>
      <c r="C40" s="34">
        <v>74.540000000000006</v>
      </c>
      <c r="E40" s="33" t="s">
        <v>84</v>
      </c>
      <c r="F40" s="42">
        <v>0.13900000000000001</v>
      </c>
      <c r="G40" s="34">
        <v>74.489999999999995</v>
      </c>
    </row>
    <row r="41" spans="1:7" x14ac:dyDescent="0.3">
      <c r="A41" s="33" t="s">
        <v>85</v>
      </c>
      <c r="B41" s="42">
        <v>0.14799999999999999</v>
      </c>
      <c r="C41" s="34">
        <v>74.92</v>
      </c>
      <c r="E41" s="33" t="s">
        <v>85</v>
      </c>
      <c r="F41" s="42">
        <v>0.14799999999999999</v>
      </c>
      <c r="G41" s="34">
        <v>74.92</v>
      </c>
    </row>
    <row r="42" spans="1:7" x14ac:dyDescent="0.3">
      <c r="A42" s="33" t="s">
        <v>86</v>
      </c>
      <c r="B42" s="42">
        <v>0.14399999999999999</v>
      </c>
      <c r="C42" s="34">
        <v>74.27</v>
      </c>
      <c r="E42" s="33" t="s">
        <v>86</v>
      </c>
      <c r="F42" s="42">
        <v>0.14399999999999999</v>
      </c>
      <c r="G42" s="34">
        <v>74.27</v>
      </c>
    </row>
    <row r="43" spans="1:7" x14ac:dyDescent="0.3">
      <c r="A43" s="33" t="s">
        <v>87</v>
      </c>
      <c r="B43" s="42">
        <v>0.125</v>
      </c>
      <c r="C43" s="34">
        <v>70.22</v>
      </c>
      <c r="E43" s="33" t="s">
        <v>87</v>
      </c>
      <c r="F43" s="42">
        <v>0.125</v>
      </c>
      <c r="G43" s="34">
        <v>70.22</v>
      </c>
    </row>
    <row r="44" spans="1:7" x14ac:dyDescent="0.3">
      <c r="A44" s="33" t="s">
        <v>88</v>
      </c>
      <c r="B44" s="42">
        <v>0.12</v>
      </c>
      <c r="C44" s="34">
        <v>69.25</v>
      </c>
      <c r="E44" s="33" t="s">
        <v>88</v>
      </c>
      <c r="F44" s="42">
        <v>0.12</v>
      </c>
      <c r="G44" s="34">
        <v>69.25</v>
      </c>
    </row>
    <row r="45" spans="1:7" x14ac:dyDescent="0.3">
      <c r="A45" s="33" t="s">
        <v>89</v>
      </c>
      <c r="B45" s="43">
        <v>0.13500000000000001</v>
      </c>
      <c r="C45" s="43">
        <v>72.22</v>
      </c>
      <c r="E45" s="33" t="s">
        <v>89</v>
      </c>
      <c r="F45" s="43">
        <v>0.13500000000000001</v>
      </c>
      <c r="G45" s="43">
        <v>72.22</v>
      </c>
    </row>
    <row r="46" spans="1:7" x14ac:dyDescent="0.3">
      <c r="A46" s="33" t="s">
        <v>90</v>
      </c>
      <c r="B46" s="43">
        <v>0.158</v>
      </c>
      <c r="C46" s="43">
        <v>75.36</v>
      </c>
      <c r="E46" s="33" t="s">
        <v>90</v>
      </c>
      <c r="F46" s="43">
        <v>0.158</v>
      </c>
      <c r="G46" s="43">
        <v>75.36</v>
      </c>
    </row>
    <row r="47" spans="1:7" x14ac:dyDescent="0.3">
      <c r="A47" s="33" t="s">
        <v>91</v>
      </c>
      <c r="B47" s="43">
        <v>0.13800000000000001</v>
      </c>
      <c r="C47" s="43">
        <v>74.540000000000006</v>
      </c>
      <c r="E47" s="33" t="s">
        <v>91</v>
      </c>
      <c r="F47" s="43">
        <v>0.13800000000000001</v>
      </c>
      <c r="G47" s="43">
        <v>74.489999999999995</v>
      </c>
    </row>
    <row r="48" spans="1:7" ht="15" x14ac:dyDescent="0.3">
      <c r="A48" s="41" t="s">
        <v>92</v>
      </c>
      <c r="B48" s="30" t="s">
        <v>45</v>
      </c>
      <c r="C48" s="30" t="s">
        <v>46</v>
      </c>
      <c r="E48" s="41" t="s">
        <v>92</v>
      </c>
      <c r="F48" s="30" t="s">
        <v>45</v>
      </c>
      <c r="G48" s="30" t="s">
        <v>46</v>
      </c>
    </row>
    <row r="49" spans="1:7" ht="16.2" x14ac:dyDescent="0.3">
      <c r="A49" s="33" t="s">
        <v>165</v>
      </c>
      <c r="B49" s="43" t="s">
        <v>155</v>
      </c>
      <c r="C49" s="34">
        <v>90.7</v>
      </c>
      <c r="E49" s="33" t="s">
        <v>93</v>
      </c>
      <c r="F49" s="43">
        <v>9.9499999999999993</v>
      </c>
      <c r="G49" s="34">
        <v>90.7</v>
      </c>
    </row>
    <row r="50" spans="1:7" x14ac:dyDescent="0.3">
      <c r="A50" s="33" t="s">
        <v>94</v>
      </c>
      <c r="B50" s="34">
        <v>28</v>
      </c>
      <c r="C50" s="43">
        <v>85.97</v>
      </c>
      <c r="E50" s="33" t="s">
        <v>94</v>
      </c>
      <c r="F50" s="43">
        <v>26.87</v>
      </c>
      <c r="G50" s="43">
        <v>85.97</v>
      </c>
    </row>
    <row r="51" spans="1:7" x14ac:dyDescent="0.3">
      <c r="A51" s="33" t="s">
        <v>95</v>
      </c>
      <c r="B51" s="34">
        <v>38</v>
      </c>
      <c r="C51" s="34">
        <v>75</v>
      </c>
      <c r="E51" s="33" t="s">
        <v>95</v>
      </c>
      <c r="F51" s="34">
        <v>38</v>
      </c>
      <c r="G51" s="34">
        <v>75</v>
      </c>
    </row>
    <row r="52" spans="1:7" x14ac:dyDescent="0.3">
      <c r="A52" s="33" t="s">
        <v>82</v>
      </c>
      <c r="B52" s="34">
        <v>30</v>
      </c>
      <c r="C52" s="34">
        <v>102.41</v>
      </c>
      <c r="E52" s="33" t="s">
        <v>82</v>
      </c>
      <c r="F52" s="34">
        <v>30</v>
      </c>
      <c r="G52" s="34">
        <v>102.41</v>
      </c>
    </row>
    <row r="53" spans="1:7" ht="15" x14ac:dyDescent="0.3">
      <c r="A53" s="41" t="s">
        <v>96</v>
      </c>
      <c r="B53" s="30" t="s">
        <v>56</v>
      </c>
      <c r="C53" s="30" t="s">
        <v>46</v>
      </c>
      <c r="E53" s="41" t="s">
        <v>96</v>
      </c>
      <c r="F53" s="30" t="s">
        <v>56</v>
      </c>
      <c r="G53" s="30" t="s">
        <v>46</v>
      </c>
    </row>
    <row r="54" spans="1:7" x14ac:dyDescent="0.3">
      <c r="A54" s="33" t="s">
        <v>97</v>
      </c>
      <c r="B54" s="44">
        <v>9.2E-5</v>
      </c>
      <c r="C54" s="43">
        <v>274.32</v>
      </c>
      <c r="E54" s="33" t="s">
        <v>97</v>
      </c>
      <c r="F54" s="44">
        <v>9.2E-5</v>
      </c>
      <c r="G54" s="43">
        <v>274.32</v>
      </c>
    </row>
    <row r="55" spans="1:7" x14ac:dyDescent="0.3">
      <c r="A55" s="33" t="s">
        <v>98</v>
      </c>
      <c r="B55" s="44">
        <v>5.9900000000000003E-4</v>
      </c>
      <c r="C55" s="43">
        <v>46.85</v>
      </c>
      <c r="E55" s="33" t="s">
        <v>98</v>
      </c>
      <c r="F55" s="44">
        <v>5.9900000000000003E-4</v>
      </c>
      <c r="G55" s="43">
        <v>46.85</v>
      </c>
    </row>
    <row r="56" spans="1:7" x14ac:dyDescent="0.3">
      <c r="A56" s="33" t="s">
        <v>99</v>
      </c>
      <c r="B56" s="44">
        <v>2.516E-3</v>
      </c>
      <c r="C56" s="43">
        <v>61.46</v>
      </c>
      <c r="E56" s="33" t="s">
        <v>99</v>
      </c>
      <c r="F56" s="44">
        <v>2.516E-3</v>
      </c>
      <c r="G56" s="43">
        <v>61.46</v>
      </c>
    </row>
    <row r="57" spans="1:7" ht="16.2" x14ac:dyDescent="0.3">
      <c r="A57" s="33" t="s">
        <v>156</v>
      </c>
      <c r="B57" s="44">
        <v>1.3879999999999999E-3</v>
      </c>
      <c r="C57" s="34">
        <v>59</v>
      </c>
      <c r="E57" s="33" t="s">
        <v>100</v>
      </c>
      <c r="F57" s="44">
        <v>1.3879999999999999E-3</v>
      </c>
      <c r="G57" s="34">
        <v>59</v>
      </c>
    </row>
    <row r="58" spans="1:7" ht="15" x14ac:dyDescent="0.3">
      <c r="A58" s="41" t="s">
        <v>101</v>
      </c>
      <c r="B58" s="30" t="s">
        <v>45</v>
      </c>
      <c r="C58" s="30" t="s">
        <v>46</v>
      </c>
      <c r="E58" s="41" t="s">
        <v>101</v>
      </c>
      <c r="F58" s="30" t="s">
        <v>45</v>
      </c>
      <c r="G58" s="30" t="s">
        <v>46</v>
      </c>
    </row>
    <row r="59" spans="1:7" ht="30" x14ac:dyDescent="0.3">
      <c r="A59" s="33" t="s">
        <v>157</v>
      </c>
      <c r="B59" s="43">
        <v>17.48</v>
      </c>
      <c r="C59" s="34">
        <v>93.8</v>
      </c>
      <c r="E59" s="33" t="s">
        <v>102</v>
      </c>
      <c r="F59" s="43">
        <v>15.38</v>
      </c>
      <c r="G59" s="34">
        <v>93.8</v>
      </c>
    </row>
    <row r="60" spans="1:7" x14ac:dyDescent="0.3">
      <c r="A60" s="33" t="s">
        <v>103</v>
      </c>
      <c r="B60" s="43">
        <v>8.25</v>
      </c>
      <c r="C60" s="43">
        <v>118.17</v>
      </c>
      <c r="E60" s="33" t="s">
        <v>103</v>
      </c>
      <c r="F60" s="43">
        <v>8.25</v>
      </c>
      <c r="G60" s="43">
        <v>118.17</v>
      </c>
    </row>
    <row r="61" spans="1:7" x14ac:dyDescent="0.3">
      <c r="A61" s="33" t="s">
        <v>104</v>
      </c>
      <c r="B61" s="34">
        <v>8</v>
      </c>
      <c r="C61" s="43">
        <v>111.84</v>
      </c>
      <c r="E61" s="33" t="s">
        <v>104</v>
      </c>
      <c r="F61" s="34">
        <v>8</v>
      </c>
      <c r="G61" s="43">
        <v>111.84</v>
      </c>
    </row>
    <row r="62" spans="1:7" x14ac:dyDescent="0.3">
      <c r="A62" s="33" t="s">
        <v>105</v>
      </c>
      <c r="B62" s="43">
        <v>10.39</v>
      </c>
      <c r="C62" s="43">
        <v>105.51</v>
      </c>
      <c r="E62" s="33" t="s">
        <v>105</v>
      </c>
      <c r="F62" s="43">
        <v>25.83</v>
      </c>
      <c r="G62" s="43">
        <v>105.51</v>
      </c>
    </row>
    <row r="63" spans="1:7" ht="15" x14ac:dyDescent="0.3">
      <c r="A63" s="41" t="s">
        <v>106</v>
      </c>
      <c r="B63" s="30" t="s">
        <v>56</v>
      </c>
      <c r="C63" s="30" t="s">
        <v>46</v>
      </c>
      <c r="E63" s="41" t="s">
        <v>106</v>
      </c>
      <c r="F63" s="30" t="s">
        <v>56</v>
      </c>
      <c r="G63" s="30" t="s">
        <v>46</v>
      </c>
    </row>
    <row r="64" spans="1:7" x14ac:dyDescent="0.3">
      <c r="A64" s="33" t="s">
        <v>140</v>
      </c>
      <c r="B64" s="44">
        <v>4.8500000000000003E-4</v>
      </c>
      <c r="C64" s="43">
        <v>52.07</v>
      </c>
      <c r="E64" s="33" t="s">
        <v>107</v>
      </c>
      <c r="F64" s="44">
        <v>8.4099999999999995E-4</v>
      </c>
      <c r="G64" s="43">
        <v>52.07</v>
      </c>
    </row>
    <row r="65" spans="1:7" ht="15" x14ac:dyDescent="0.3">
      <c r="A65" s="33" t="s">
        <v>141</v>
      </c>
      <c r="B65" s="44">
        <v>6.5499999999999998E-4</v>
      </c>
      <c r="C65" s="43">
        <v>52.07</v>
      </c>
      <c r="E65" s="41" t="s">
        <v>108</v>
      </c>
      <c r="F65" s="30" t="s">
        <v>59</v>
      </c>
      <c r="G65" s="30" t="s">
        <v>46</v>
      </c>
    </row>
    <row r="66" spans="1:7" ht="15" x14ac:dyDescent="0.3">
      <c r="A66" s="41" t="s">
        <v>108</v>
      </c>
      <c r="B66" s="30" t="s">
        <v>59</v>
      </c>
      <c r="C66" s="30" t="s">
        <v>46</v>
      </c>
      <c r="E66" s="33" t="s">
        <v>71</v>
      </c>
      <c r="F66" s="43">
        <v>8.4000000000000005E-2</v>
      </c>
      <c r="G66" s="43">
        <v>68.44</v>
      </c>
    </row>
    <row r="67" spans="1:7" x14ac:dyDescent="0.3">
      <c r="A67" s="33" t="s">
        <v>71</v>
      </c>
      <c r="B67" s="43">
        <v>8.4000000000000005E-2</v>
      </c>
      <c r="C67" s="43">
        <v>68.44</v>
      </c>
      <c r="E67" s="33" t="s">
        <v>109</v>
      </c>
      <c r="F67" s="43">
        <v>0.128</v>
      </c>
      <c r="G67" s="43">
        <v>73.84</v>
      </c>
    </row>
    <row r="68" spans="1:7" x14ac:dyDescent="0.3">
      <c r="A68" s="33" t="s">
        <v>109</v>
      </c>
      <c r="B68" s="43">
        <v>0.128</v>
      </c>
      <c r="C68" s="43">
        <v>73.84</v>
      </c>
      <c r="E68" s="33" t="s">
        <v>110</v>
      </c>
      <c r="F68" s="43">
        <v>0.125</v>
      </c>
      <c r="G68" s="43">
        <v>71.06</v>
      </c>
    </row>
    <row r="69" spans="1:7" x14ac:dyDescent="0.3">
      <c r="A69" s="33" t="s">
        <v>110</v>
      </c>
      <c r="B69" s="43">
        <v>0.125</v>
      </c>
      <c r="C69" s="43">
        <v>71.06</v>
      </c>
      <c r="E69" s="33" t="s">
        <v>111</v>
      </c>
      <c r="F69" s="42">
        <v>0.12</v>
      </c>
      <c r="G69" s="43">
        <v>81.55</v>
      </c>
    </row>
    <row r="70" spans="1:7" x14ac:dyDescent="0.3">
      <c r="A70" s="33" t="s">
        <v>111</v>
      </c>
      <c r="B70" s="42">
        <v>0.12</v>
      </c>
      <c r="C70" s="43">
        <v>81.55</v>
      </c>
    </row>
    <row r="71" spans="1:7" ht="19.5" customHeight="1" x14ac:dyDescent="0.3">
      <c r="E71" s="75" t="s">
        <v>112</v>
      </c>
      <c r="F71" s="75"/>
      <c r="G71" s="75"/>
    </row>
    <row r="72" spans="1:7" ht="16.95" customHeight="1" x14ac:dyDescent="0.3">
      <c r="A72" s="76" t="s">
        <v>158</v>
      </c>
      <c r="B72" s="76"/>
      <c r="C72" s="76"/>
      <c r="E72" s="75"/>
      <c r="F72" s="75"/>
      <c r="G72" s="75"/>
    </row>
    <row r="73" spans="1:7" ht="21" customHeight="1" x14ac:dyDescent="0.3">
      <c r="A73" s="76"/>
      <c r="B73" s="76"/>
      <c r="C73" s="76"/>
      <c r="E73" s="75"/>
      <c r="F73" s="75"/>
      <c r="G73" s="75"/>
    </row>
    <row r="74" spans="1:7" x14ac:dyDescent="0.3">
      <c r="E74" s="75"/>
      <c r="F74" s="75"/>
      <c r="G74" s="75"/>
    </row>
    <row r="75" spans="1:7" ht="18.600000000000001" customHeight="1" x14ac:dyDescent="0.3">
      <c r="A75" s="76" t="s">
        <v>159</v>
      </c>
      <c r="B75" s="76"/>
      <c r="C75" s="76"/>
      <c r="E75" s="75"/>
      <c r="F75" s="75"/>
      <c r="G75" s="75"/>
    </row>
    <row r="76" spans="1:7" ht="16.95" customHeight="1" x14ac:dyDescent="0.3">
      <c r="A76" s="76"/>
      <c r="B76" s="76"/>
      <c r="C76" s="76"/>
      <c r="E76" s="75"/>
      <c r="F76" s="75"/>
      <c r="G76" s="75"/>
    </row>
    <row r="77" spans="1:7" x14ac:dyDescent="0.3">
      <c r="E77" s="75"/>
      <c r="F77" s="75"/>
      <c r="G77" s="75"/>
    </row>
    <row r="78" spans="1:7" x14ac:dyDescent="0.3">
      <c r="A78" s="75" t="s">
        <v>160</v>
      </c>
      <c r="B78" s="75"/>
      <c r="C78" s="75"/>
    </row>
    <row r="79" spans="1:7" ht="21" customHeight="1" x14ac:dyDescent="0.3">
      <c r="A79" s="75"/>
      <c r="B79" s="75"/>
      <c r="C79" s="75"/>
      <c r="E79" s="75" t="s">
        <v>113</v>
      </c>
      <c r="F79" s="75"/>
      <c r="G79" s="75"/>
    </row>
    <row r="80" spans="1:7" ht="15" customHeight="1" x14ac:dyDescent="0.3">
      <c r="A80" s="75"/>
      <c r="B80" s="75"/>
      <c r="C80" s="75"/>
      <c r="E80" s="75"/>
      <c r="F80" s="75"/>
      <c r="G80" s="75"/>
    </row>
    <row r="81" spans="1:7" ht="15" customHeight="1" x14ac:dyDescent="0.3">
      <c r="A81" s="75"/>
      <c r="B81" s="75"/>
      <c r="C81" s="75"/>
      <c r="E81" s="75"/>
      <c r="F81" s="75"/>
      <c r="G81" s="75"/>
    </row>
    <row r="82" spans="1:7" ht="15" customHeight="1" x14ac:dyDescent="0.3">
      <c r="A82" s="75"/>
      <c r="B82" s="75"/>
      <c r="C82" s="75"/>
      <c r="E82" s="75"/>
      <c r="F82" s="75"/>
      <c r="G82" s="75"/>
    </row>
    <row r="83" spans="1:7" ht="15" customHeight="1" x14ac:dyDescent="0.3">
      <c r="A83" s="75"/>
      <c r="B83" s="75"/>
      <c r="C83" s="75"/>
      <c r="E83" s="75"/>
      <c r="F83" s="75"/>
      <c r="G83" s="75"/>
    </row>
    <row r="84" spans="1:7" ht="15" customHeight="1" x14ac:dyDescent="0.3">
      <c r="A84" s="75"/>
      <c r="B84" s="75"/>
      <c r="C84" s="75"/>
      <c r="E84" s="75"/>
      <c r="F84" s="75"/>
      <c r="G84" s="75"/>
    </row>
    <row r="85" spans="1:7" ht="15" customHeight="1" x14ac:dyDescent="0.3">
      <c r="E85" s="75"/>
      <c r="F85" s="75"/>
      <c r="G85" s="75"/>
    </row>
    <row r="86" spans="1:7" ht="15" customHeight="1" x14ac:dyDescent="0.3">
      <c r="A86" s="75" t="s">
        <v>161</v>
      </c>
      <c r="B86" s="75"/>
      <c r="C86" s="75"/>
      <c r="E86" s="75"/>
      <c r="F86" s="75"/>
      <c r="G86" s="75"/>
    </row>
    <row r="87" spans="1:7" ht="15" customHeight="1" x14ac:dyDescent="0.3">
      <c r="A87" s="75"/>
      <c r="B87" s="75"/>
      <c r="C87" s="75"/>
      <c r="E87" s="45"/>
      <c r="F87" s="45"/>
      <c r="G87" s="45"/>
    </row>
    <row r="88" spans="1:7" x14ac:dyDescent="0.3">
      <c r="A88" s="75"/>
      <c r="B88" s="75"/>
      <c r="C88" s="75"/>
    </row>
    <row r="89" spans="1:7" x14ac:dyDescent="0.3">
      <c r="A89" s="75"/>
      <c r="B89" s="75"/>
      <c r="C89" s="75"/>
    </row>
    <row r="90" spans="1:7" x14ac:dyDescent="0.3">
      <c r="A90" s="75"/>
      <c r="B90" s="75"/>
      <c r="C90" s="75"/>
    </row>
    <row r="91" spans="1:7" x14ac:dyDescent="0.3">
      <c r="A91" s="75"/>
      <c r="B91" s="75"/>
      <c r="C91" s="75"/>
    </row>
    <row r="92" spans="1:7" x14ac:dyDescent="0.3">
      <c r="A92" s="75"/>
      <c r="B92" s="75"/>
      <c r="C92" s="75"/>
    </row>
    <row r="93" spans="1:7" x14ac:dyDescent="0.3">
      <c r="A93" s="75"/>
      <c r="B93" s="75"/>
      <c r="C93" s="75"/>
    </row>
    <row r="94" spans="1:7" ht="18.600000000000001" x14ac:dyDescent="0.3">
      <c r="A94" s="45"/>
      <c r="B94" s="45"/>
      <c r="C94" s="45"/>
    </row>
    <row r="95" spans="1:7" ht="18.600000000000001" customHeight="1" x14ac:dyDescent="0.3">
      <c r="A95" s="74" t="s">
        <v>162</v>
      </c>
      <c r="B95" s="74"/>
      <c r="C95" s="74"/>
    </row>
    <row r="96" spans="1:7" ht="14.4" customHeight="1" x14ac:dyDescent="0.3">
      <c r="A96" s="74"/>
      <c r="B96" s="74"/>
      <c r="C96" s="74"/>
    </row>
    <row r="97" spans="1:3" ht="14.4" customHeight="1" x14ac:dyDescent="0.3">
      <c r="A97" s="74"/>
      <c r="B97" s="74"/>
      <c r="C97" s="74"/>
    </row>
    <row r="98" spans="1:3" x14ac:dyDescent="0.3">
      <c r="A98" s="74"/>
      <c r="B98" s="74"/>
      <c r="C98" s="74"/>
    </row>
  </sheetData>
  <mergeCells count="7">
    <mergeCell ref="A95:C98"/>
    <mergeCell ref="E71:G77"/>
    <mergeCell ref="E79:G86"/>
    <mergeCell ref="A72:C73"/>
    <mergeCell ref="A75:C76"/>
    <mergeCell ref="A78:C84"/>
    <mergeCell ref="A86:C93"/>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D58E-0436-4F34-9727-19F40FC4173E}">
  <sheetPr codeName="Sheet3"/>
  <dimension ref="A1:G27"/>
  <sheetViews>
    <sheetView showGridLines="0" zoomScale="80" zoomScaleNormal="80" workbookViewId="0">
      <selection activeCell="A6" sqref="A6"/>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58" t="s">
        <v>137</v>
      </c>
      <c r="E1" s="58" t="s">
        <v>138</v>
      </c>
    </row>
    <row r="2" spans="1:7" ht="15.6" x14ac:dyDescent="0.35">
      <c r="A2" s="29" t="s">
        <v>114</v>
      </c>
      <c r="E2" s="29" t="s">
        <v>114</v>
      </c>
    </row>
    <row r="3" spans="1:7" ht="46.2" x14ac:dyDescent="0.35">
      <c r="A3" s="46" t="s">
        <v>41</v>
      </c>
      <c r="B3" s="46" t="s">
        <v>115</v>
      </c>
      <c r="C3" s="46" t="s">
        <v>116</v>
      </c>
      <c r="E3" s="46" t="s">
        <v>41</v>
      </c>
      <c r="F3" s="46" t="s">
        <v>115</v>
      </c>
      <c r="G3" s="46" t="s">
        <v>116</v>
      </c>
    </row>
    <row r="4" spans="1:7" ht="27.6" x14ac:dyDescent="0.3">
      <c r="A4" s="47" t="s">
        <v>145</v>
      </c>
      <c r="B4" s="48">
        <v>1.0999999999999999E-2</v>
      </c>
      <c r="C4" s="48">
        <v>1.6000000000000001E-3</v>
      </c>
      <c r="E4" s="47" t="s">
        <v>117</v>
      </c>
      <c r="F4" s="48">
        <v>1.0999999999999999E-2</v>
      </c>
      <c r="G4" s="48">
        <v>1.6000000000000001E-3</v>
      </c>
    </row>
    <row r="5" spans="1:7" ht="27.6" x14ac:dyDescent="0.3">
      <c r="A5" s="49" t="s">
        <v>173</v>
      </c>
      <c r="B5" s="50">
        <v>1E-3</v>
      </c>
      <c r="C5" s="50">
        <v>1E-4</v>
      </c>
      <c r="E5" s="49" t="s">
        <v>173</v>
      </c>
      <c r="F5" s="50">
        <v>1E-3</v>
      </c>
      <c r="G5" s="50">
        <v>1E-4</v>
      </c>
    </row>
    <row r="6" spans="1:7" ht="27.6" x14ac:dyDescent="0.3">
      <c r="A6" s="47" t="s">
        <v>118</v>
      </c>
      <c r="B6" s="48">
        <v>3.0000000000000001E-3</v>
      </c>
      <c r="C6" s="48">
        <v>5.9999999999999995E-4</v>
      </c>
      <c r="E6" s="47" t="s">
        <v>118</v>
      </c>
      <c r="F6" s="48">
        <v>3.0000000000000001E-3</v>
      </c>
      <c r="G6" s="48">
        <v>5.9999999999999995E-4</v>
      </c>
    </row>
    <row r="7" spans="1:7" x14ac:dyDescent="0.3">
      <c r="A7" s="47" t="s">
        <v>142</v>
      </c>
      <c r="B7" s="48">
        <v>3.0000000000000001E-3</v>
      </c>
      <c r="C7" s="48">
        <v>5.9999999999999995E-4</v>
      </c>
      <c r="E7" s="47" t="s">
        <v>119</v>
      </c>
      <c r="F7" s="48">
        <v>3.2000000000000001E-2</v>
      </c>
      <c r="G7" s="48">
        <v>4.1999999999999997E-3</v>
      </c>
    </row>
    <row r="8" spans="1:7" x14ac:dyDescent="0.3">
      <c r="A8" s="47" t="s">
        <v>119</v>
      </c>
      <c r="B8" s="48">
        <v>3.2000000000000001E-2</v>
      </c>
      <c r="C8" s="48">
        <v>4.1999999999999997E-3</v>
      </c>
      <c r="E8" s="47" t="s">
        <v>94</v>
      </c>
      <c r="F8" s="48">
        <v>3.2000000000000001E-2</v>
      </c>
      <c r="G8" s="48">
        <v>4.1999999999999997E-3</v>
      </c>
    </row>
    <row r="9" spans="1:7" x14ac:dyDescent="0.3">
      <c r="A9" s="47" t="s">
        <v>94</v>
      </c>
      <c r="B9" s="48">
        <v>3.2000000000000001E-2</v>
      </c>
      <c r="C9" s="48">
        <v>4.1999999999999997E-3</v>
      </c>
      <c r="E9" s="47" t="s">
        <v>97</v>
      </c>
      <c r="F9" s="48">
        <v>2.1999999999999999E-5</v>
      </c>
      <c r="G9" s="48">
        <v>1E-4</v>
      </c>
    </row>
    <row r="10" spans="1:7" x14ac:dyDescent="0.3">
      <c r="A10" s="47" t="s">
        <v>97</v>
      </c>
      <c r="B10" s="48">
        <v>2.1999999999999999E-5</v>
      </c>
      <c r="C10" s="48">
        <v>1E-4</v>
      </c>
      <c r="E10" s="47" t="s">
        <v>98</v>
      </c>
      <c r="F10" s="48">
        <v>4.8000000000000001E-4</v>
      </c>
      <c r="G10" s="48">
        <v>1E-4</v>
      </c>
    </row>
    <row r="11" spans="1:7" ht="27.6" x14ac:dyDescent="0.3">
      <c r="A11" s="47" t="s">
        <v>98</v>
      </c>
      <c r="B11" s="48">
        <v>4.8000000000000001E-4</v>
      </c>
      <c r="C11" s="48">
        <v>1E-4</v>
      </c>
      <c r="E11" s="47" t="s">
        <v>120</v>
      </c>
      <c r="F11" s="48">
        <v>3.2000000000000001E-2</v>
      </c>
      <c r="G11" s="48">
        <v>4.1999999999999997E-3</v>
      </c>
    </row>
    <row r="12" spans="1:7" ht="55.2" x14ac:dyDescent="0.3">
      <c r="A12" s="47" t="s">
        <v>143</v>
      </c>
      <c r="B12" s="48">
        <v>3.2000000000000001E-2</v>
      </c>
      <c r="C12" s="48">
        <v>4.1999999999999997E-3</v>
      </c>
      <c r="E12" s="47" t="s">
        <v>121</v>
      </c>
      <c r="F12" s="48">
        <v>3.2000000000000002E-3</v>
      </c>
      <c r="G12" s="48">
        <v>6.3000000000000003E-4</v>
      </c>
    </row>
    <row r="13" spans="1:7" ht="27.6" x14ac:dyDescent="0.3">
      <c r="A13" s="47" t="s">
        <v>144</v>
      </c>
      <c r="B13" s="48">
        <v>7.1999999999999998E-3</v>
      </c>
      <c r="C13" s="48">
        <v>3.5999999999999999E-3</v>
      </c>
      <c r="E13" s="47" t="s">
        <v>122</v>
      </c>
      <c r="F13" s="48">
        <v>1.1000000000000001E-3</v>
      </c>
      <c r="G13" s="48">
        <v>1.1E-4</v>
      </c>
    </row>
    <row r="14" spans="1:7" ht="27.6" x14ac:dyDescent="0.3">
      <c r="A14" s="47" t="s">
        <v>146</v>
      </c>
      <c r="B14" s="48">
        <v>3.2000000000000002E-3</v>
      </c>
      <c r="C14" s="48">
        <v>6.3000000000000003E-4</v>
      </c>
    </row>
    <row r="15" spans="1:7" ht="27.6" x14ac:dyDescent="0.3">
      <c r="A15" s="47" t="s">
        <v>122</v>
      </c>
      <c r="B15" s="48">
        <v>1.1000000000000001E-3</v>
      </c>
      <c r="C15" s="48">
        <v>1.1E-4</v>
      </c>
      <c r="E15" s="77" t="s">
        <v>123</v>
      </c>
      <c r="F15" s="77"/>
      <c r="G15" s="77"/>
    </row>
    <row r="16" spans="1:7" x14ac:dyDescent="0.3">
      <c r="E16" s="77"/>
      <c r="F16" s="77"/>
      <c r="G16" s="77"/>
    </row>
    <row r="17" spans="1:7" x14ac:dyDescent="0.3">
      <c r="A17" s="77" t="s">
        <v>123</v>
      </c>
      <c r="B17" s="77"/>
      <c r="C17" s="77"/>
      <c r="E17" s="77"/>
      <c r="F17" s="77"/>
      <c r="G17" s="77"/>
    </row>
    <row r="18" spans="1:7" x14ac:dyDescent="0.3">
      <c r="A18" s="77"/>
      <c r="B18" s="77"/>
      <c r="C18" s="77"/>
      <c r="E18" s="77"/>
      <c r="F18" s="77"/>
      <c r="G18" s="77"/>
    </row>
    <row r="19" spans="1:7" x14ac:dyDescent="0.3">
      <c r="A19" s="77"/>
      <c r="B19" s="77"/>
      <c r="C19" s="77"/>
      <c r="E19" s="77"/>
      <c r="F19" s="77"/>
      <c r="G19" s="77"/>
    </row>
    <row r="20" spans="1:7" x14ac:dyDescent="0.3">
      <c r="A20" s="77"/>
      <c r="B20" s="77"/>
      <c r="C20" s="77"/>
      <c r="E20" s="77"/>
      <c r="F20" s="77"/>
      <c r="G20" s="77"/>
    </row>
    <row r="21" spans="1:7" x14ac:dyDescent="0.3">
      <c r="A21" s="77"/>
      <c r="B21" s="77"/>
      <c r="C21" s="77"/>
    </row>
    <row r="22" spans="1:7" x14ac:dyDescent="0.3">
      <c r="A22" s="77"/>
      <c r="B22" s="77"/>
      <c r="C22" s="77"/>
    </row>
    <row r="23" spans="1:7" ht="14.4" customHeight="1" x14ac:dyDescent="0.3"/>
    <row r="27" spans="1:7" ht="14.4" customHeight="1" x14ac:dyDescent="0.3"/>
  </sheetData>
  <mergeCells count="2">
    <mergeCell ref="E15:G20"/>
    <mergeCell ref="A17:C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9782-797A-49C9-B65B-07CFF58A705A}">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78" t="s">
        <v>124</v>
      </c>
      <c r="B2" s="78"/>
      <c r="C2" s="78"/>
      <c r="D2" s="78"/>
      <c r="E2" s="78"/>
    </row>
    <row r="3" spans="1:5" x14ac:dyDescent="0.3">
      <c r="A3" s="78"/>
      <c r="B3" s="78"/>
      <c r="C3" s="78"/>
      <c r="D3" s="78"/>
      <c r="E3" s="78"/>
    </row>
    <row r="4" spans="1:5" x14ac:dyDescent="0.3">
      <c r="A4" s="78"/>
      <c r="B4" s="78"/>
      <c r="C4" s="78"/>
      <c r="D4" s="78"/>
      <c r="E4" s="78"/>
    </row>
    <row r="6" spans="1:5" ht="15.6" x14ac:dyDescent="0.35">
      <c r="A6" s="29" t="s">
        <v>125</v>
      </c>
    </row>
    <row r="7" spans="1:5" x14ac:dyDescent="0.3">
      <c r="A7" s="79" t="s">
        <v>126</v>
      </c>
      <c r="B7" s="79" t="s">
        <v>127</v>
      </c>
      <c r="C7" s="79"/>
      <c r="D7" s="79"/>
      <c r="E7" s="79"/>
    </row>
    <row r="8" spans="1:5" x14ac:dyDescent="0.3">
      <c r="A8" s="79"/>
      <c r="B8" s="79" t="s">
        <v>128</v>
      </c>
      <c r="C8" s="79"/>
      <c r="D8" s="79" t="s">
        <v>129</v>
      </c>
      <c r="E8" s="79"/>
    </row>
    <row r="9" spans="1:5" ht="15" x14ac:dyDescent="0.3">
      <c r="A9" s="79"/>
      <c r="B9" s="51" t="s">
        <v>130</v>
      </c>
      <c r="C9" s="51" t="s">
        <v>131</v>
      </c>
      <c r="D9" s="51" t="s">
        <v>130</v>
      </c>
      <c r="E9" s="51" t="s">
        <v>131</v>
      </c>
    </row>
    <row r="10" spans="1:5" x14ac:dyDescent="0.3">
      <c r="A10" s="52" t="s">
        <v>166</v>
      </c>
      <c r="B10" s="52">
        <v>2.7000000000000001E-3</v>
      </c>
      <c r="C10" s="52">
        <v>0</v>
      </c>
      <c r="D10" s="52">
        <v>2.7000000000000001E-3</v>
      </c>
      <c r="E10" s="53">
        <v>2.9999999999999997E-4</v>
      </c>
    </row>
    <row r="11" spans="1:5" x14ac:dyDescent="0.3">
      <c r="A11" s="52" t="s">
        <v>167</v>
      </c>
      <c r="B11" s="52">
        <v>2.7000000000000001E-3</v>
      </c>
      <c r="C11" s="52">
        <v>0</v>
      </c>
      <c r="D11" s="52">
        <v>2.7000000000000001E-3</v>
      </c>
      <c r="E11" s="53">
        <v>4.0000000000000002E-4</v>
      </c>
    </row>
    <row r="12" spans="1:5" x14ac:dyDescent="0.3">
      <c r="A12" s="52" t="s">
        <v>29</v>
      </c>
      <c r="B12" s="52">
        <v>2.7000000000000001E-3</v>
      </c>
      <c r="C12" s="52">
        <v>0</v>
      </c>
      <c r="D12" s="52">
        <v>2.7000000000000001E-3</v>
      </c>
      <c r="E12" s="53">
        <v>1E-4</v>
      </c>
    </row>
    <row r="13" spans="1:5" x14ac:dyDescent="0.3">
      <c r="A13" s="52" t="s">
        <v>121</v>
      </c>
      <c r="B13" s="52">
        <v>2.7000000000000001E-3</v>
      </c>
      <c r="C13" s="52">
        <v>0</v>
      </c>
      <c r="D13" s="52">
        <v>2.7000000000000001E-3</v>
      </c>
      <c r="E13" s="53">
        <v>1E-4</v>
      </c>
    </row>
    <row r="14" spans="1:5" ht="16.2" x14ac:dyDescent="0.3">
      <c r="A14" s="52" t="s">
        <v>132</v>
      </c>
      <c r="B14" s="52">
        <v>2.7000000000000001E-3</v>
      </c>
      <c r="C14" s="52">
        <v>0</v>
      </c>
      <c r="D14" s="53" t="s">
        <v>133</v>
      </c>
      <c r="E14" s="53" t="s">
        <v>133</v>
      </c>
    </row>
    <row r="15" spans="1:5" x14ac:dyDescent="0.3">
      <c r="A15" s="52" t="s">
        <v>168</v>
      </c>
      <c r="B15" s="52" t="s">
        <v>169</v>
      </c>
      <c r="C15" s="52" t="s">
        <v>169</v>
      </c>
      <c r="D15" s="53">
        <v>0</v>
      </c>
      <c r="E15" s="53" t="s">
        <v>169</v>
      </c>
    </row>
    <row r="17" spans="1:1" ht="16.2" x14ac:dyDescent="0.3">
      <c r="A17" s="54" t="s">
        <v>134</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C-1b, C-8b</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2011-01-21T21:22:01Z</cp:lastPrinted>
  <dcterms:created xsi:type="dcterms:W3CDTF">2010-11-16T15:15:42Z</dcterms:created>
  <dcterms:modified xsi:type="dcterms:W3CDTF">2025-04-16T15:14:32Z</dcterms:modified>
</cp:coreProperties>
</file>