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aiconline-my.sharepoint.us/personal/christopher_l_roberts_saic_com/Documents/Documents/Work/EPA/Tasks/Ongoing/RY24+ GWP AR5 Conversion/SP C Calc Spreadsheet/AR5/"/>
    </mc:Choice>
  </mc:AlternateContent>
  <xr:revisionPtr revIDLastSave="8" documentId="8_{63F6E146-B521-4ECA-8F64-25382EDECC45}" xr6:coauthVersionLast="47" xr6:coauthVersionMax="47" xr10:uidLastSave="{5E48E0E5-DB6C-4046-A375-19E944AD43ED}"/>
  <workbookProtection workbookAlgorithmName="SHA-512" workbookHashValue="ELY2px4kiFgrVcgjcyxqtoAnjzLM7bW4VovmYDpKVCU6j22HBAF92YsiaWbcA7C9wu16AbaoGY9P1zT2i6I8IA==" workbookSaltValue="eVthDopIKG7jpNb0j6mvUQ==" workbookSpinCount="100000" lockStructure="1"/>
  <bookViews>
    <workbookView xWindow="19090" yWindow="-110" windowWidth="19420" windowHeight="10420" xr2:uid="{B41C9B21-182A-48A4-A461-B466AD598C0C}"/>
  </bookViews>
  <sheets>
    <sheet name="Equations C-2c, 9b" sheetId="1" r:id="rId1"/>
    <sheet name="Table C-1" sheetId="2" r:id="rId2"/>
    <sheet name="Table C-2" sheetId="3" r:id="rId3"/>
    <sheet name="Table AA-2" sheetId="5" r:id="rId4"/>
  </sheets>
  <definedNames>
    <definedName name="Carbonate_Type" localSheetId="3">#REF!</definedName>
    <definedName name="Carbonate_Type">#N/A</definedName>
    <definedName name="_xlnm.Print_Titles" localSheetId="0">#N/A</definedName>
    <definedName name="_xlnm.Print_Titles"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C53" i="1"/>
  <c r="C65" i="1"/>
  <c r="C46" i="1"/>
  <c r="C59" i="1"/>
  <c r="C39" i="1"/>
</calcChain>
</file>

<file path=xl/sharedStrings.xml><?xml version="1.0" encoding="utf-8"?>
<sst xmlns="http://schemas.openxmlformats.org/spreadsheetml/2006/main" count="285" uniqueCount="173">
  <si>
    <t>Facility Name:</t>
  </si>
  <si>
    <t>Reporter Name:</t>
  </si>
  <si>
    <t>Unit Type:</t>
  </si>
  <si>
    <t xml:space="preserve">         Enter this value in e-GGRT</t>
  </si>
  <si>
    <t>Equation C-2c:</t>
  </si>
  <si>
    <t>Equation C-9b:</t>
  </si>
  <si>
    <t>Fuel Input Data</t>
  </si>
  <si>
    <t>Unit or Group Name/ ID:</t>
  </si>
  <si>
    <t>General Stationary Fuel Combustion</t>
  </si>
  <si>
    <r>
      <t>2</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</si>
  <si>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t>1</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</si>
  <si>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t xml:space="preserve">Vegetable Oil </t>
  </si>
  <si>
    <t xml:space="preserve">Rendered Animal Fat </t>
  </si>
  <si>
    <t>Biodiesel</t>
  </si>
  <si>
    <t>Ethanol</t>
  </si>
  <si>
    <r>
      <t>kg CO</t>
    </r>
    <r>
      <rPr>
        <b/>
        <vertAlign val="subscript"/>
        <sz val="10"/>
        <rFont val="Courier New"/>
        <family val="3"/>
      </rPr>
      <t>2</t>
    </r>
    <r>
      <rPr>
        <b/>
        <sz val="10"/>
        <rFont val="Courier New"/>
        <family val="3"/>
      </rPr>
      <t xml:space="preserve"> /mmBtu</t>
    </r>
  </si>
  <si>
    <t>mmBtu/gallon</t>
  </si>
  <si>
    <t>Biomass Fuels - Liquid</t>
  </si>
  <si>
    <t>Biogas (Captured methane)</t>
  </si>
  <si>
    <t>mmBtu/scf</t>
  </si>
  <si>
    <t>Biomass Fuels - Gaseous</t>
  </si>
  <si>
    <t>Solid Byproducts</t>
  </si>
  <si>
    <t>Peat</t>
  </si>
  <si>
    <t>Agricultural Byproducts</t>
  </si>
  <si>
    <t>Wood and Wood Residuals</t>
  </si>
  <si>
    <t>mmBtu/short ton</t>
  </si>
  <si>
    <t>Biomass Fuels - Solid</t>
  </si>
  <si>
    <r>
      <t xml:space="preserve">Fuel Gas </t>
    </r>
    <r>
      <rPr>
        <vertAlign val="superscript"/>
        <sz val="10"/>
        <rFont val="Courier New"/>
        <family val="3"/>
      </rPr>
      <t>2</t>
    </r>
  </si>
  <si>
    <t>Propane Gas</t>
  </si>
  <si>
    <t>Coke Oven Gas</t>
  </si>
  <si>
    <t>Blast Furnace Gas</t>
  </si>
  <si>
    <t>Other Fuels (Gaseous)</t>
  </si>
  <si>
    <t>Petroleum Coke</t>
  </si>
  <si>
    <t>Plastics</t>
  </si>
  <si>
    <t>Tires</t>
  </si>
  <si>
    <t>Other Fuels (Solid)</t>
  </si>
  <si>
    <t>Crude Oil</t>
  </si>
  <si>
    <t>Asphalt and Road Oil</t>
  </si>
  <si>
    <t>Kerosene-Type Jet Fuel</t>
  </si>
  <si>
    <t>Aviation Gasoline</t>
  </si>
  <si>
    <t>Motor Gasoline</t>
  </si>
  <si>
    <t>Lubricants</t>
  </si>
  <si>
    <t>Heavy Gas Oils</t>
  </si>
  <si>
    <t>Unfinished Oils</t>
  </si>
  <si>
    <t>Special Naphtha</t>
  </si>
  <si>
    <t>Petrochemical Feedstocks</t>
  </si>
  <si>
    <t>Pentanes Plus</t>
  </si>
  <si>
    <t>Other Oil (&gt;401 deg F)</t>
  </si>
  <si>
    <t>Natural Gasoline</t>
  </si>
  <si>
    <t>Naphtha (&lt;401 deg F)</t>
  </si>
  <si>
    <t>Butylene</t>
  </si>
  <si>
    <t>Butane</t>
  </si>
  <si>
    <t>Isobutylene</t>
  </si>
  <si>
    <t>Isobutane</t>
  </si>
  <si>
    <t>Ethylene</t>
  </si>
  <si>
    <t>Ethane</t>
  </si>
  <si>
    <t>Propylene</t>
  </si>
  <si>
    <t>Propane</t>
  </si>
  <si>
    <t>Liquefied petroleum gases (LPG)</t>
  </si>
  <si>
    <t>Kerosene</t>
  </si>
  <si>
    <t>Used Oil</t>
  </si>
  <si>
    <t>Residual Fuel Oil No. 6</t>
  </si>
  <si>
    <t>Residual Fuel Oil No. 5</t>
  </si>
  <si>
    <t>Distillate Fuel Oil No. 4</t>
  </si>
  <si>
    <t>Distillate Fuel Oil No. 2</t>
  </si>
  <si>
    <t>Distillate Fuel Oil No. 1</t>
  </si>
  <si>
    <t>Petroleum Products</t>
  </si>
  <si>
    <t>(Weighted U.S. Average)</t>
  </si>
  <si>
    <t>Natural Gas</t>
  </si>
  <si>
    <t>Mixed (Electric Power sector)</t>
  </si>
  <si>
    <t>Mixed (Industrial sector)</t>
  </si>
  <si>
    <t>Mixed (Industrial coking)</t>
  </si>
  <si>
    <t>Mixed (Commercial sector)</t>
  </si>
  <si>
    <t>Coke</t>
  </si>
  <si>
    <t>Lignite</t>
  </si>
  <si>
    <t>Subbituminous</t>
  </si>
  <si>
    <t>Bituminous</t>
  </si>
  <si>
    <t>Anthracite</t>
  </si>
  <si>
    <t>Coal and Coke</t>
  </si>
  <si>
    <r>
      <t>Default CO</t>
    </r>
    <r>
      <rPr>
        <b/>
        <vertAlign val="subscript"/>
        <sz val="10"/>
        <rFont val="Courier New"/>
        <family val="3"/>
      </rPr>
      <t>2</t>
    </r>
    <r>
      <rPr>
        <b/>
        <sz val="10"/>
        <rFont val="Courier New"/>
        <family val="3"/>
      </rPr>
      <t xml:space="preserve"> Emission Factor</t>
    </r>
  </si>
  <si>
    <t>Default High Heat Value</t>
  </si>
  <si>
    <t>Fuel Type</t>
  </si>
  <si>
    <r>
      <t>Table C-1 to Subpart C - Default CO</t>
    </r>
    <r>
      <rPr>
        <b/>
        <vertAlign val="subscript"/>
        <sz val="11"/>
        <color indexed="8"/>
        <rFont val="Calibri"/>
        <family val="2"/>
      </rPr>
      <t>2</t>
    </r>
    <r>
      <rPr>
        <b/>
        <sz val="11"/>
        <color indexed="8"/>
        <rFont val="Calibri"/>
        <family val="2"/>
      </rPr>
      <t xml:space="preserve"> Emission Factors and High Heat Values for Various Types of Fuel</t>
    </r>
  </si>
  <si>
    <r>
      <t>Note</t>
    </r>
    <r>
      <rPr>
        <sz val="10"/>
        <color indexed="8"/>
        <rFont val="Courier New"/>
        <family val="3"/>
      </rPr>
      <t>:  Those employing this table are assumed to fall under the IPCC definitions of the “Energy Industry” or “Manufacturing Industries and Construction”.  In all fuels except for coal the values for these two categories are identical.  For coal combustion, those who fall within the IPCC “Energy Industry” category may employ a value of 1 g of CH4/mmBtu.</t>
    </r>
  </si>
  <si>
    <t>Biomass Fuels – Liquid (All fuel types in Table C-1)</t>
  </si>
  <si>
    <t>Biogas</t>
  </si>
  <si>
    <t>Biomass Fuels - Solid (All fuel types in Table C-1)</t>
  </si>
  <si>
    <t xml:space="preserve">Municipal Solid Waste </t>
  </si>
  <si>
    <t>Petroleum (All fuel types in Table C-1)</t>
  </si>
  <si>
    <t>Coal and Coke (All fuel types in Table C-1)</t>
  </si>
  <si>
    <r>
      <t>Default N</t>
    </r>
    <r>
      <rPr>
        <b/>
        <vertAlign val="subscript"/>
        <sz val="11"/>
        <color indexed="8"/>
        <rFont val="Courier New"/>
        <family val="3"/>
      </rPr>
      <t>2</t>
    </r>
    <r>
      <rPr>
        <b/>
        <sz val="11"/>
        <color indexed="8"/>
        <rFont val="Courier New"/>
        <family val="3"/>
      </rPr>
      <t>O Emission Factor (</t>
    </r>
    <r>
      <rPr>
        <b/>
        <sz val="9"/>
        <color indexed="8"/>
        <rFont val="Courier New"/>
        <family val="3"/>
      </rPr>
      <t>kg N</t>
    </r>
    <r>
      <rPr>
        <b/>
        <vertAlign val="subscript"/>
        <sz val="9"/>
        <color indexed="8"/>
        <rFont val="Courier New"/>
        <family val="3"/>
      </rPr>
      <t>2</t>
    </r>
    <r>
      <rPr>
        <b/>
        <sz val="9"/>
        <color indexed="8"/>
        <rFont val="Courier New"/>
        <family val="3"/>
      </rPr>
      <t>O/mmBtu)</t>
    </r>
  </si>
  <si>
    <r>
      <t>Table C-2 to Subpart C - Default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Emission Factors for Various Types of Fuel</t>
    </r>
  </si>
  <si>
    <t>Configuration Type:</t>
  </si>
  <si>
    <t>Fuel/ Fuel Type:</t>
  </si>
  <si>
    <t>Reporting Period:</t>
  </si>
  <si>
    <t>Comments:</t>
  </si>
  <si>
    <t xml:space="preserve">Version   </t>
  </si>
  <si>
    <t xml:space="preserve">Today's date   </t>
  </si>
  <si>
    <r>
      <rPr>
        <b/>
        <sz val="11"/>
        <color indexed="8"/>
        <rFont val="Arial"/>
        <family val="2"/>
      </rPr>
      <t>[Steam]</t>
    </r>
    <r>
      <rPr>
        <sz val="11"/>
        <color indexed="8"/>
        <rFont val="Arial"/>
        <family val="2"/>
      </rPr>
      <t xml:space="preserve"> = Total mass of steam generated by MSW or solid fuel combustion during the reporting year (lb steam)</t>
    </r>
  </si>
  <si>
    <r>
      <rPr>
        <b/>
        <sz val="11"/>
        <color indexed="8"/>
        <rFont val="Arial"/>
        <family val="2"/>
      </rPr>
      <t>[1 x 10</t>
    </r>
    <r>
      <rPr>
        <b/>
        <vertAlign val="superscript"/>
        <sz val="11"/>
        <color indexed="8"/>
        <rFont val="Arial"/>
        <family val="2"/>
      </rPr>
      <t>-3</t>
    </r>
    <r>
      <rPr>
        <b/>
        <sz val="11"/>
        <color indexed="8"/>
        <rFont val="Arial"/>
        <family val="2"/>
      </rPr>
      <t>]</t>
    </r>
    <r>
      <rPr>
        <sz val="11"/>
        <color indexed="8"/>
        <rFont val="Arial"/>
        <family val="2"/>
      </rPr>
      <t xml:space="preserve"> = Conversion Factor from kg to metric tons (constant)</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</si>
  <si>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solid fuel (metric tons)</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</si>
  <si>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solid fuel (metric tons)</t>
    </r>
  </si>
  <si>
    <r>
      <t>Annual CO</t>
    </r>
    <r>
      <rPr>
        <b/>
        <vertAlign val="subscript"/>
        <sz val="14"/>
        <color indexed="8"/>
        <rFont val="Arial"/>
        <family val="2"/>
      </rPr>
      <t>2</t>
    </r>
    <r>
      <rPr>
        <b/>
        <sz val="14"/>
        <color indexed="8"/>
        <rFont val="Arial"/>
        <family val="2"/>
      </rPr>
      <t xml:space="preserve"> Mass Emissions For the Specific Fuel Type (metric tons) from Equation C-2c</t>
    </r>
  </si>
  <si>
    <r>
      <t>Annual CH</t>
    </r>
    <r>
      <rPr>
        <b/>
        <vertAlign val="subscript"/>
        <sz val="14"/>
        <color indexed="8"/>
        <rFont val="Arial"/>
        <family val="2"/>
      </rPr>
      <t>4</t>
    </r>
    <r>
      <rPr>
        <b/>
        <sz val="14"/>
        <color indexed="8"/>
        <rFont val="Arial"/>
        <family val="2"/>
      </rPr>
      <t xml:space="preserve"> Mass Emissions For the Specific Fuel Type (metric tons) from Equation C-9b</t>
    </r>
  </si>
  <si>
    <r>
      <t>Annual N</t>
    </r>
    <r>
      <rPr>
        <b/>
        <vertAlign val="subscript"/>
        <sz val="14"/>
        <color indexed="8"/>
        <rFont val="Arial"/>
        <family val="2"/>
      </rPr>
      <t>2</t>
    </r>
    <r>
      <rPr>
        <b/>
        <sz val="14"/>
        <color indexed="8"/>
        <rFont val="Arial"/>
        <family val="2"/>
      </rPr>
      <t>O Mass Emissions For the Specific Fuel Type (metric tons) from Equation C-9b</t>
    </r>
  </si>
  <si>
    <r>
      <rPr>
        <b/>
        <sz val="11"/>
        <color indexed="8"/>
        <rFont val="Arial"/>
        <family val="2"/>
      </rPr>
      <t>[GWP</t>
    </r>
    <r>
      <rPr>
        <b/>
        <vertAlign val="subscript"/>
        <sz val="11"/>
        <color indexed="8"/>
        <rFont val="Arial"/>
        <family val="2"/>
      </rPr>
      <t>CH4</t>
    </r>
    <r>
      <rPr>
        <b/>
        <sz val="11"/>
        <color indexed="8"/>
        <rFont val="Arial"/>
        <family val="2"/>
      </rPr>
      <t xml:space="preserve">] </t>
    </r>
    <r>
      <rPr>
        <sz val="11"/>
        <color indexed="8"/>
        <rFont val="Arial"/>
        <family val="2"/>
      </rPr>
      <t>= Global Warming Potential for CH</t>
    </r>
    <r>
      <rPr>
        <vertAlign val="subscript"/>
        <sz val="11"/>
        <color indexed="8"/>
        <rFont val="Arial"/>
        <family val="2"/>
      </rPr>
      <t>4</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</si>
  <si>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 CO</t>
    </r>
    <r>
      <rPr>
        <vertAlign val="subscript"/>
        <sz val="11"/>
        <color indexed="8"/>
        <rFont val="Arial"/>
        <family val="2"/>
      </rPr>
      <t>2</t>
    </r>
    <r>
      <rPr>
        <sz val="11"/>
        <color indexed="8"/>
        <rFont val="Arial"/>
        <family val="2"/>
      </rPr>
      <t>e)</t>
    </r>
  </si>
  <si>
    <r>
      <rPr>
        <b/>
        <sz val="11"/>
        <color indexed="8"/>
        <rFont val="Arial"/>
        <family val="2"/>
      </rPr>
      <t>[GWP</t>
    </r>
    <r>
      <rPr>
        <b/>
        <vertAlign val="subscript"/>
        <sz val="11"/>
        <color indexed="8"/>
        <rFont val="Arial"/>
        <family val="2"/>
      </rPr>
      <t>N2O</t>
    </r>
    <r>
      <rPr>
        <b/>
        <sz val="11"/>
        <color indexed="8"/>
        <rFont val="Arial"/>
        <family val="2"/>
      </rPr>
      <t xml:space="preserve">] </t>
    </r>
    <r>
      <rPr>
        <sz val="11"/>
        <color indexed="8"/>
        <rFont val="Arial"/>
        <family val="2"/>
      </rPr>
      <t>= Global Warming Potential for N</t>
    </r>
    <r>
      <rPr>
        <vertAlign val="subscript"/>
        <sz val="11"/>
        <color indexed="8"/>
        <rFont val="Arial"/>
        <family val="2"/>
      </rPr>
      <t>2</t>
    </r>
    <r>
      <rPr>
        <sz val="11"/>
        <color indexed="8"/>
        <rFont val="Arial"/>
        <family val="2"/>
      </rPr>
      <t>O</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</si>
  <si>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 CO</t>
    </r>
    <r>
      <rPr>
        <vertAlign val="subscript"/>
        <sz val="11"/>
        <color indexed="8"/>
        <rFont val="Arial"/>
        <family val="2"/>
      </rPr>
      <t>2</t>
    </r>
    <r>
      <rPr>
        <sz val="11"/>
        <color indexed="8"/>
        <rFont val="Arial"/>
        <family val="2"/>
      </rPr>
      <t>e)</t>
    </r>
  </si>
  <si>
    <t>Use one spreadsheet for each fuel.  Make additional copies as needed.</t>
  </si>
  <si>
    <r>
      <rPr>
        <b/>
        <sz val="11"/>
        <color indexed="8"/>
        <rFont val="Arial"/>
        <family val="2"/>
      </rPr>
      <t>[CO</t>
    </r>
    <r>
      <rPr>
        <b/>
        <vertAlign val="subscript"/>
        <sz val="11"/>
        <color indexed="8"/>
        <rFont val="Arial"/>
        <family val="2"/>
      </rPr>
      <t>2</t>
    </r>
    <r>
      <rPr>
        <b/>
        <sz val="11"/>
        <color indexed="8"/>
        <rFont val="Arial"/>
        <family val="2"/>
      </rPr>
      <t>]</t>
    </r>
    <r>
      <rPr>
        <sz val="11"/>
        <color indexed="8"/>
        <rFont val="Arial"/>
        <family val="2"/>
      </rPr>
      <t xml:space="preserve"> = Annual CO</t>
    </r>
    <r>
      <rPr>
        <vertAlign val="subscript"/>
        <sz val="11"/>
        <color indexed="8"/>
        <rFont val="Arial"/>
        <family val="2"/>
      </rPr>
      <t>2</t>
    </r>
    <r>
      <rPr>
        <sz val="11"/>
        <color indexed="8"/>
        <rFont val="Arial"/>
        <family val="2"/>
      </rPr>
      <t xml:space="preserve"> mass emissions from MSW or solid fuel combustion (metric tons)</t>
    </r>
  </si>
  <si>
    <r>
      <rPr>
        <b/>
        <sz val="11"/>
        <color indexed="8"/>
        <rFont val="Arial"/>
        <family val="2"/>
      </rPr>
      <t xml:space="preserve">[B] </t>
    </r>
    <r>
      <rPr>
        <sz val="11"/>
        <color indexed="8"/>
        <rFont val="Arial"/>
        <family val="2"/>
      </rPr>
      <t>= Ratio of the boiler's maximum rated heat input capacity to its design rated steam output capacity (mmBtu/lb steam)</t>
    </r>
  </si>
  <si>
    <r>
      <rPr>
        <b/>
        <sz val="11"/>
        <color indexed="8"/>
        <rFont val="Arial"/>
        <family val="2"/>
      </rPr>
      <t xml:space="preserve">[EF] </t>
    </r>
    <r>
      <rPr>
        <sz val="11"/>
        <color indexed="8"/>
        <rFont val="Arial"/>
        <family val="2"/>
      </rPr>
      <t>= Fuel-Specific Default CO</t>
    </r>
    <r>
      <rPr>
        <vertAlign val="subscript"/>
        <sz val="11"/>
        <color indexed="8"/>
        <rFont val="Arial"/>
        <family val="2"/>
      </rPr>
      <t>2</t>
    </r>
    <r>
      <rPr>
        <sz val="11"/>
        <color indexed="8"/>
        <rFont val="Arial"/>
        <family val="2"/>
      </rPr>
      <t xml:space="preserve"> Emission Factor, from Table C-1 (kg CO</t>
    </r>
    <r>
      <rPr>
        <vertAlign val="subscript"/>
        <sz val="11"/>
        <color indexed="8"/>
        <rFont val="Arial"/>
        <family val="2"/>
      </rPr>
      <t>2</t>
    </r>
    <r>
      <rPr>
        <sz val="11"/>
        <color indexed="8"/>
        <rFont val="Arial"/>
        <family val="2"/>
      </rPr>
      <t>/mmBtu)</t>
    </r>
  </si>
  <si>
    <r>
      <rPr>
        <b/>
        <sz val="11"/>
        <color indexed="8"/>
        <rFont val="Arial"/>
        <family val="2"/>
      </rPr>
      <t xml:space="preserve">[EF] </t>
    </r>
    <r>
      <rPr>
        <sz val="11"/>
        <color indexed="8"/>
        <rFont val="Arial"/>
        <family val="2"/>
      </rPr>
      <t>= Fuel-Specific Default CH</t>
    </r>
    <r>
      <rPr>
        <vertAlign val="subscript"/>
        <sz val="11"/>
        <color indexed="8"/>
        <rFont val="Arial"/>
        <family val="2"/>
      </rPr>
      <t>4</t>
    </r>
    <r>
      <rPr>
        <sz val="11"/>
        <color indexed="8"/>
        <rFont val="Arial"/>
        <family val="2"/>
      </rPr>
      <t xml:space="preserve"> Emission Factor, from Table C-2 (kg CH</t>
    </r>
    <r>
      <rPr>
        <vertAlign val="subscript"/>
        <sz val="11"/>
        <color indexed="8"/>
        <rFont val="Arial"/>
        <family val="2"/>
      </rPr>
      <t>4</t>
    </r>
    <r>
      <rPr>
        <sz val="11"/>
        <color indexed="8"/>
        <rFont val="Arial"/>
        <family val="2"/>
      </rPr>
      <t>/mmBtu)</t>
    </r>
  </si>
  <si>
    <r>
      <rPr>
        <b/>
        <sz val="11"/>
        <color indexed="8"/>
        <rFont val="Arial"/>
        <family val="2"/>
      </rPr>
      <t xml:space="preserve">[EF] </t>
    </r>
    <r>
      <rPr>
        <sz val="11"/>
        <color indexed="8"/>
        <rFont val="Arial"/>
        <family val="2"/>
      </rPr>
      <t>= Fuel-Specific Default N</t>
    </r>
    <r>
      <rPr>
        <vertAlign val="subscript"/>
        <sz val="11"/>
        <color indexed="8"/>
        <rFont val="Arial"/>
        <family val="2"/>
      </rPr>
      <t>2</t>
    </r>
    <r>
      <rPr>
        <sz val="11"/>
        <color indexed="8"/>
        <rFont val="Arial"/>
        <family val="2"/>
      </rPr>
      <t>O Emission Factor, from Table C-2 (kg N</t>
    </r>
    <r>
      <rPr>
        <vertAlign val="subscript"/>
        <sz val="11"/>
        <color indexed="8"/>
        <rFont val="Arial"/>
        <family val="2"/>
      </rPr>
      <t>2</t>
    </r>
    <r>
      <rPr>
        <sz val="11"/>
        <color indexed="8"/>
        <rFont val="Arial"/>
        <family val="2"/>
      </rPr>
      <t>O/mmBtu)</t>
    </r>
  </si>
  <si>
    <t>OPTIONAL SPREADSHEET FOR FACILITY RECORDKEEPING PURPOSES</t>
  </si>
  <si>
    <r>
      <t>Default CH</t>
    </r>
    <r>
      <rPr>
        <b/>
        <vertAlign val="subscript"/>
        <sz val="11"/>
        <color indexed="8"/>
        <rFont val="Courier New"/>
        <family val="3"/>
      </rPr>
      <t>4</t>
    </r>
    <r>
      <rPr>
        <b/>
        <sz val="11"/>
        <color indexed="8"/>
        <rFont val="Courier New"/>
        <family val="3"/>
      </rPr>
      <t xml:space="preserve"> Emission Factor </t>
    </r>
    <r>
      <rPr>
        <b/>
        <sz val="9"/>
        <color indexed="8"/>
        <rFont val="Courier New"/>
        <family val="3"/>
      </rPr>
      <t>(kg CH</t>
    </r>
    <r>
      <rPr>
        <b/>
        <vertAlign val="subscript"/>
        <sz val="9"/>
        <color indexed="8"/>
        <rFont val="Courier New"/>
        <family val="3"/>
      </rPr>
      <t>4</t>
    </r>
    <r>
      <rPr>
        <b/>
        <sz val="9"/>
        <color indexed="8"/>
        <rFont val="Courier New"/>
        <family val="3"/>
      </rPr>
      <t>/mmBtu)</t>
    </r>
  </si>
  <si>
    <r>
      <t>Municipal Solid Waste</t>
    </r>
    <r>
      <rPr>
        <vertAlign val="superscript"/>
        <sz val="10"/>
        <rFont val="Courier New"/>
        <family val="3"/>
      </rPr>
      <t>1</t>
    </r>
  </si>
  <si>
    <t>Type #1: single unit not employing CEMS</t>
  </si>
  <si>
    <t>Type #3: aggregation of small units</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</si>
  <si>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</si>
  <si>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Subpart C - General Stationary Fuel Combustion - Tier 2 Calculation Methodology Using Equations C-2c and C-9b</t>
  </si>
  <si>
    <r>
      <t>INFORMATION ONLY: Annual CH</t>
    </r>
    <r>
      <rPr>
        <b/>
        <vertAlign val="subscript"/>
        <sz val="14"/>
        <color indexed="8"/>
        <rFont val="Arial"/>
        <family val="2"/>
      </rPr>
      <t>4</t>
    </r>
    <r>
      <rPr>
        <b/>
        <sz val="14"/>
        <color indexed="8"/>
        <rFont val="Arial"/>
        <family val="2"/>
      </rPr>
      <t xml:space="preserve"> Mass Emissions For the Specific Fuel Type Converted to Carbon Dioxide Equivalent (metric tons CO</t>
    </r>
    <r>
      <rPr>
        <b/>
        <vertAlign val="subscript"/>
        <sz val="14"/>
        <color indexed="8"/>
        <rFont val="Arial"/>
        <family val="2"/>
      </rPr>
      <t>2</t>
    </r>
    <r>
      <rPr>
        <b/>
        <sz val="14"/>
        <color indexed="8"/>
        <rFont val="Arial"/>
        <family val="2"/>
      </rPr>
      <t>e)</t>
    </r>
  </si>
  <si>
    <r>
      <t>INFORMATION ONLY: Annual N</t>
    </r>
    <r>
      <rPr>
        <b/>
        <vertAlign val="subscript"/>
        <sz val="14"/>
        <color indexed="8"/>
        <rFont val="Arial"/>
        <family val="2"/>
      </rPr>
      <t>2</t>
    </r>
    <r>
      <rPr>
        <b/>
        <sz val="14"/>
        <color indexed="8"/>
        <rFont val="Arial"/>
        <family val="2"/>
      </rPr>
      <t>O Mass Emissions For the Specific Fuel Type Converted to Carbon Dioxide Equivalent (metric tons CO</t>
    </r>
    <r>
      <rPr>
        <b/>
        <vertAlign val="subscript"/>
        <sz val="14"/>
        <color indexed="8"/>
        <rFont val="Arial"/>
        <family val="2"/>
      </rPr>
      <t>2</t>
    </r>
    <r>
      <rPr>
        <b/>
        <sz val="14"/>
        <color indexed="8"/>
        <rFont val="Arial"/>
        <family val="2"/>
      </rPr>
      <t>e)</t>
    </r>
  </si>
  <si>
    <r>
      <t>Table AA–2 to Subpart AA of Part 98— Kraft Lime Kiln and Calciner Emissions Factors for Fossil Fuel-Based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t>
    </r>
  </si>
  <si>
    <t>Fuel</t>
  </si>
  <si>
    <r>
      <t xml:space="preserve">Fossil fuel-based emissions factors </t>
    </r>
    <r>
      <rPr>
        <b/>
        <sz val="10"/>
        <color indexed="8"/>
        <rFont val="Courier New"/>
        <family val="3"/>
      </rPr>
      <t>(kg/mmBtu HHV)</t>
    </r>
  </si>
  <si>
    <t>Kraft lime kilns</t>
  </si>
  <si>
    <t>Kraft calciners</t>
  </si>
  <si>
    <r>
      <t>CH</t>
    </r>
    <r>
      <rPr>
        <vertAlign val="subscript"/>
        <sz val="10"/>
        <color indexed="8"/>
        <rFont val="Courier New"/>
        <family val="3"/>
      </rPr>
      <t>4</t>
    </r>
  </si>
  <si>
    <r>
      <t>N</t>
    </r>
    <r>
      <rPr>
        <vertAlign val="subscript"/>
        <sz val="10"/>
        <color indexed="8"/>
        <rFont val="Courier New"/>
        <family val="3"/>
      </rPr>
      <t>2</t>
    </r>
    <r>
      <rPr>
        <sz val="10"/>
        <color indexed="8"/>
        <rFont val="Courier New"/>
        <family val="3"/>
      </rPr>
      <t>O</t>
    </r>
  </si>
  <si>
    <t>Petroleum coke</t>
  </si>
  <si>
    <r>
      <rPr>
        <vertAlign val="superscript"/>
        <sz val="10"/>
        <color indexed="8"/>
        <rFont val="Courier New"/>
        <family val="3"/>
      </rPr>
      <t>a</t>
    </r>
    <r>
      <rPr>
        <sz val="10"/>
        <color indexed="8"/>
        <rFont val="Courier New"/>
        <family val="3"/>
      </rPr>
      <t>NA</t>
    </r>
  </si>
  <si>
    <r>
      <rPr>
        <vertAlign val="superscript"/>
        <sz val="10"/>
        <color indexed="8"/>
        <rFont val="Courier New"/>
        <family val="3"/>
      </rPr>
      <t xml:space="preserve">a </t>
    </r>
    <r>
      <rPr>
        <sz val="10"/>
        <color indexed="8"/>
        <rFont val="Courier New"/>
        <family val="3"/>
      </rPr>
      <t>Emission factors for kraft calciners are not available.</t>
    </r>
  </si>
  <si>
    <r>
      <t>Note: If you are reporting CH</t>
    </r>
    <r>
      <rPr>
        <b/>
        <vertAlign val="subscript"/>
        <sz val="11"/>
        <color indexed="10"/>
        <rFont val="Arial"/>
        <family val="2"/>
      </rPr>
      <t>4</t>
    </r>
    <r>
      <rPr>
        <b/>
        <sz val="11"/>
        <color indexed="10"/>
        <rFont val="Arial"/>
        <family val="2"/>
      </rPr>
      <t xml:space="preserve"> emissions from a pulp mill lime kiln located at a kraft or soda facility under subpart AA, you are required to use the emission factors in Table AA-2 per 98.273(c)(2).</t>
    </r>
  </si>
  <si>
    <r>
      <t>Note: If you are reporting N</t>
    </r>
    <r>
      <rPr>
        <b/>
        <vertAlign val="subscript"/>
        <sz val="11"/>
        <color indexed="10"/>
        <rFont val="Arial"/>
        <family val="2"/>
      </rPr>
      <t>2</t>
    </r>
    <r>
      <rPr>
        <b/>
        <sz val="11"/>
        <color indexed="10"/>
        <rFont val="Arial"/>
        <family val="2"/>
      </rPr>
      <t>O emissions from a pulp mill lime kiln located at a kraft or soda facility under subpart AA, you are required to use the emission factors in Table AA-2 per 98.273(c)(2).</t>
    </r>
  </si>
  <si>
    <r>
      <t>The emission factors in the table below should only be used for calculating CH</t>
    </r>
    <r>
      <rPr>
        <b/>
        <vertAlign val="subscript"/>
        <sz val="11"/>
        <color indexed="10"/>
        <rFont val="Calibri"/>
        <family val="2"/>
      </rPr>
      <t>4</t>
    </r>
    <r>
      <rPr>
        <b/>
        <sz val="11"/>
        <color indexed="10"/>
        <rFont val="Calibri"/>
        <family val="2"/>
      </rPr>
      <t xml:space="preserve"> and N</t>
    </r>
    <r>
      <rPr>
        <b/>
        <vertAlign val="subscript"/>
        <sz val="11"/>
        <color indexed="10"/>
        <rFont val="Calibri"/>
        <family val="2"/>
      </rPr>
      <t>2</t>
    </r>
    <r>
      <rPr>
        <b/>
        <sz val="11"/>
        <color indexed="10"/>
        <rFont val="Calibri"/>
        <family val="2"/>
      </rPr>
      <t>O emissions from pulp mill lime kilns located at a kraft or soda facilities under subpart AA per 98.273(c)(2).</t>
    </r>
  </si>
  <si>
    <t>Applicable Beginning Reporting Year 2013</t>
  </si>
  <si>
    <t>Applicable to Reporting Years 2010, 2011, and 2012</t>
  </si>
  <si>
    <t>Coal Coke</t>
  </si>
  <si>
    <t>Landfill Gas</t>
  </si>
  <si>
    <t>Other Biomass Gases</t>
  </si>
  <si>
    <t>Fuel Gas</t>
  </si>
  <si>
    <t>Biomass Fuels - Solid (All fuel types in Table C-1, except wood and wood residuals)</t>
  </si>
  <si>
    <t>Wood and wood residuals</t>
  </si>
  <si>
    <t>Coal and Coke (All fuel types in Table C-1</t>
  </si>
  <si>
    <t>Biomass Fuels - Gaseous (All fuel types in Table C-1)</t>
  </si>
  <si>
    <r>
      <t>Liquefied petroleum gases (LPG)</t>
    </r>
    <r>
      <rPr>
        <vertAlign val="superscript"/>
        <sz val="10"/>
        <rFont val="Courier New"/>
        <family val="3"/>
      </rPr>
      <t>1</t>
    </r>
  </si>
  <si>
    <r>
      <t>Propane</t>
    </r>
    <r>
      <rPr>
        <vertAlign val="superscript"/>
        <sz val="10"/>
        <rFont val="Courier New"/>
        <family val="3"/>
      </rPr>
      <t>1</t>
    </r>
  </si>
  <si>
    <r>
      <t>Propylene</t>
    </r>
    <r>
      <rPr>
        <vertAlign val="superscript"/>
        <sz val="10"/>
        <rFont val="Courier New"/>
        <family val="3"/>
      </rPr>
      <t>1</t>
    </r>
  </si>
  <si>
    <r>
      <t>Ethane</t>
    </r>
    <r>
      <rPr>
        <vertAlign val="superscript"/>
        <sz val="10"/>
        <rFont val="Courier New"/>
        <family val="3"/>
      </rPr>
      <t>1</t>
    </r>
  </si>
  <si>
    <r>
      <t>Isobutane</t>
    </r>
    <r>
      <rPr>
        <vertAlign val="superscript"/>
        <sz val="10"/>
        <rFont val="Courier New"/>
        <family val="3"/>
      </rPr>
      <t>1</t>
    </r>
  </si>
  <si>
    <r>
      <t>Isobutylene</t>
    </r>
    <r>
      <rPr>
        <vertAlign val="superscript"/>
        <sz val="10"/>
        <rFont val="Courier New"/>
        <family val="3"/>
      </rPr>
      <t>1</t>
    </r>
  </si>
  <si>
    <r>
      <t>Butane</t>
    </r>
    <r>
      <rPr>
        <vertAlign val="superscript"/>
        <sz val="10"/>
        <rFont val="Courier New"/>
        <family val="3"/>
      </rPr>
      <t>1</t>
    </r>
  </si>
  <si>
    <r>
      <t>Butylene</t>
    </r>
    <r>
      <rPr>
        <vertAlign val="superscript"/>
        <sz val="10"/>
        <rFont val="Courier New"/>
        <family val="3"/>
      </rPr>
      <t>1</t>
    </r>
  </si>
  <si>
    <r>
      <t xml:space="preserve">9.95 </t>
    </r>
    <r>
      <rPr>
        <vertAlign val="superscript"/>
        <sz val="10"/>
        <rFont val="Courier New"/>
        <family val="3"/>
      </rPr>
      <t>3</t>
    </r>
  </si>
  <si>
    <r>
      <t xml:space="preserve">Fuel Gas </t>
    </r>
    <r>
      <rPr>
        <vertAlign val="superscript"/>
        <sz val="10"/>
        <rFont val="Courier New"/>
        <family val="3"/>
      </rPr>
      <t>4</t>
    </r>
  </si>
  <si>
    <r>
      <t>Wood and Wood Residuals (dry basis)</t>
    </r>
    <r>
      <rPr>
        <vertAlign val="superscript"/>
        <sz val="10"/>
        <rFont val="Courier New"/>
        <family val="3"/>
      </rPr>
      <t>5</t>
    </r>
  </si>
  <si>
    <r>
      <rPr>
        <vertAlign val="superscript"/>
        <sz val="12"/>
        <rFont val="Courier New"/>
        <family val="3"/>
      </rPr>
      <t xml:space="preserve">1 </t>
    </r>
    <r>
      <rPr>
        <sz val="12"/>
        <rFont val="Courier New"/>
        <family val="3"/>
      </rPr>
      <t>The HHV for components of LPG determined at 60ºF and saturation pressure with the exception of ethylene.</t>
    </r>
  </si>
  <si>
    <r>
      <rPr>
        <vertAlign val="superscript"/>
        <sz val="12"/>
        <rFont val="Courier New"/>
        <family val="3"/>
      </rPr>
      <t xml:space="preserve">2 </t>
    </r>
    <r>
      <rPr>
        <sz val="12"/>
        <rFont val="Courier New"/>
        <family val="3"/>
      </rPr>
      <t>Ethylene HHV determined at 41ºF (5ºC) and saturation pressure.</t>
    </r>
  </si>
  <si>
    <r>
      <t>3</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</si>
  <si>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4</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</si>
  <si>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rPr>
        <vertAlign val="superscript"/>
        <sz val="12"/>
        <color indexed="8"/>
        <rFont val="Courier New"/>
        <family val="3"/>
      </rPr>
      <t>5</t>
    </r>
    <r>
      <rPr>
        <sz val="12"/>
        <color indexed="8"/>
        <rFont val="Courier New"/>
        <family val="3"/>
      </rPr>
      <t xml:space="preserve"> Use the following formula to calculate a wet basis HHV for use in Equation C-1: HHVw=((100-M)/100)*HHVd where HHVw = wet basis HHV, M = moisture content(percent) and HHVd=dry basis HHV from Table C-1.</t>
    </r>
  </si>
  <si>
    <r>
      <t>Ethylene</t>
    </r>
    <r>
      <rPr>
        <vertAlign val="superscript"/>
        <sz val="10"/>
        <rFont val="Courier New"/>
        <family val="3"/>
      </rPr>
      <t>2</t>
    </r>
  </si>
  <si>
    <t>Municipal Solid Waste</t>
  </si>
  <si>
    <t>Residual Oil (Any Type)</t>
  </si>
  <si>
    <t>Distillate Oil (Any Type)</t>
  </si>
  <si>
    <t>Other fuels</t>
  </si>
  <si>
    <t>See Table C-2</t>
  </si>
  <si>
    <t>e-GGRT RY2024.R.02</t>
  </si>
  <si>
    <t>Note: 28 is the GWP effective 1/1/25.  The new GWP will affect reports for the 2024 reporting year (submitted to EPA by May 2025) with the exception of reporters who are newly required to report to the GHGRP due to changes to the GWP. Prior to this date, the GWP to use is 25.</t>
  </si>
  <si>
    <t>Note: 265 is the GWP effective 1/1/25.  The new GWP will affect reports for the2024 reporting year (submitted to EPA by May 2025) with the exception of reporters who are newly required to report to the GHGRP due to changes to the GWP. Prior to this date, the GWP to use is 298.</t>
  </si>
  <si>
    <t>Natural Gas (Natural 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</si>
</sst>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E+#"/>
    <numFmt numFmtId="166" formatCode="#,##0.#####"/>
    <numFmt numFmtId="167" formatCode="0.0E+00"/>
    <numFmt numFmtId="168" formatCode="0.000E+00"/>
    <numFmt numFmtId="169" formatCode="0.0000000"/>
  </numFmts>
  <fonts count="57"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1"/>
      <color indexed="8"/>
      <name val="Arial"/>
      <family val="2"/>
    </font>
    <font>
      <b/>
      <vertAlign val="subscript"/>
      <sz val="14"/>
      <color indexed="8"/>
      <name val="Arial"/>
      <family val="2"/>
    </font>
    <font>
      <b/>
      <sz val="11"/>
      <color indexed="10"/>
      <name val="Arial"/>
      <family val="2"/>
    </font>
    <font>
      <b/>
      <sz val="11"/>
      <color indexed="30"/>
      <name val="Arial"/>
      <family val="2"/>
    </font>
    <font>
      <sz val="14"/>
      <color indexed="8"/>
      <name val="Arial"/>
      <family val="2"/>
    </font>
    <font>
      <vertAlign val="superscript"/>
      <sz val="12"/>
      <color indexed="8"/>
      <name val="Courier New"/>
      <family val="3"/>
    </font>
    <font>
      <sz val="12"/>
      <color indexed="8"/>
      <name val="Courier New"/>
      <family val="3"/>
    </font>
    <font>
      <sz val="11"/>
      <color indexed="8"/>
      <name val="Courier New"/>
      <family val="3"/>
    </font>
    <font>
      <vertAlign val="subscript"/>
      <sz val="11"/>
      <color indexed="8"/>
      <name val="Courier New"/>
      <family val="3"/>
    </font>
    <font>
      <sz val="10"/>
      <name val="Courier New"/>
      <family val="3"/>
    </font>
    <font>
      <b/>
      <sz val="10"/>
      <name val="Courier New"/>
      <family val="3"/>
    </font>
    <font>
      <b/>
      <vertAlign val="subscript"/>
      <sz val="10"/>
      <name val="Courier New"/>
      <family val="3"/>
    </font>
    <font>
      <vertAlign val="superscript"/>
      <sz val="10"/>
      <name val="Courier New"/>
      <family val="3"/>
    </font>
    <font>
      <b/>
      <vertAlign val="subscript"/>
      <sz val="11"/>
      <color indexed="8"/>
      <name val="Calibri"/>
      <family val="2"/>
    </font>
    <font>
      <b/>
      <u/>
      <sz val="10"/>
      <color indexed="8"/>
      <name val="Courier New"/>
      <family val="3"/>
    </font>
    <font>
      <sz val="10"/>
      <color indexed="8"/>
      <name val="Courier New"/>
      <family val="3"/>
    </font>
    <font>
      <b/>
      <sz val="11"/>
      <color indexed="8"/>
      <name val="Courier New"/>
      <family val="3"/>
    </font>
    <font>
      <b/>
      <vertAlign val="subscript"/>
      <sz val="11"/>
      <color indexed="8"/>
      <name val="Courier New"/>
      <family val="3"/>
    </font>
    <font>
      <b/>
      <sz val="9"/>
      <color indexed="8"/>
      <name val="Courier New"/>
      <family val="3"/>
    </font>
    <font>
      <b/>
      <vertAlign val="subscript"/>
      <sz val="9"/>
      <color indexed="8"/>
      <name val="Courier New"/>
      <family val="3"/>
    </font>
    <font>
      <b/>
      <sz val="11"/>
      <color indexed="8"/>
      <name val="Arial"/>
      <family val="2"/>
    </font>
    <font>
      <b/>
      <vertAlign val="superscript"/>
      <sz val="11"/>
      <color indexed="8"/>
      <name val="Arial"/>
      <family val="2"/>
    </font>
    <font>
      <vertAlign val="subscript"/>
      <sz val="11"/>
      <color indexed="8"/>
      <name val="Arial"/>
      <family val="2"/>
    </font>
    <font>
      <b/>
      <vertAlign val="subscript"/>
      <sz val="11"/>
      <color indexed="8"/>
      <name val="Arial"/>
      <family val="2"/>
    </font>
    <font>
      <b/>
      <sz val="11"/>
      <color indexed="10"/>
      <name val="Arial"/>
      <family val="2"/>
    </font>
    <font>
      <sz val="11"/>
      <color indexed="8"/>
      <name val="Calibri"/>
      <family val="2"/>
    </font>
    <font>
      <b/>
      <sz val="11"/>
      <name val="Arial"/>
      <family val="2"/>
    </font>
    <font>
      <b/>
      <sz val="11"/>
      <color indexed="10"/>
      <name val="Calibri"/>
      <family val="2"/>
    </font>
    <font>
      <b/>
      <vertAlign val="subscript"/>
      <sz val="11"/>
      <color indexed="10"/>
      <name val="Calibri"/>
      <family val="2"/>
    </font>
    <font>
      <b/>
      <sz val="10"/>
      <color indexed="8"/>
      <name val="Courier New"/>
      <family val="3"/>
    </font>
    <font>
      <vertAlign val="subscript"/>
      <sz val="10"/>
      <color indexed="8"/>
      <name val="Courier New"/>
      <family val="3"/>
    </font>
    <font>
      <vertAlign val="superscript"/>
      <sz val="10"/>
      <color indexed="8"/>
      <name val="Courier New"/>
      <family val="3"/>
    </font>
    <font>
      <b/>
      <vertAlign val="subscript"/>
      <sz val="11"/>
      <color indexed="10"/>
      <name val="Arial"/>
      <family val="2"/>
    </font>
    <font>
      <sz val="12"/>
      <name val="Courier New"/>
      <family val="3"/>
    </font>
    <font>
      <vertAlign val="superscript"/>
      <sz val="12"/>
      <name val="Courier New"/>
      <family val="3"/>
    </font>
    <font>
      <b/>
      <sz val="11"/>
      <color rgb="FFFF0000"/>
      <name val="Calibri"/>
      <family val="2"/>
    </font>
    <font>
      <b/>
      <sz val="11"/>
      <color rgb="FFFF0000"/>
      <name val="Arial"/>
      <family val="2"/>
    </font>
    <font>
      <sz val="11"/>
      <color rgb="FF172B4D"/>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10"/>
      </left>
      <right/>
      <top/>
      <bottom/>
      <diagonal/>
    </border>
    <border>
      <left/>
      <right/>
      <top style="medium">
        <color indexed="10"/>
      </top>
      <bottom/>
      <diagonal/>
    </border>
    <border>
      <left style="thin">
        <color indexed="64"/>
      </left>
      <right style="medium">
        <color indexed="64"/>
      </right>
      <top style="medium">
        <color indexed="64"/>
      </top>
      <bottom style="medium">
        <color indexed="1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10"/>
      </left>
      <right/>
      <top style="medium">
        <color indexed="10"/>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s>
  <cellStyleXfs count="120">
    <xf numFmtId="0" fontId="0" fillId="0" borderId="0"/>
    <xf numFmtId="0" fontId="1"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1"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1"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1"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1"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1"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1"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74">
    <xf numFmtId="0" fontId="0" fillId="0" borderId="0" xfId="0"/>
    <xf numFmtId="0" fontId="18" fillId="0" borderId="0" xfId="0" applyFont="1" applyProtection="1"/>
    <xf numFmtId="0" fontId="19" fillId="0" borderId="0" xfId="0" applyFont="1" applyProtection="1"/>
    <xf numFmtId="0" fontId="19" fillId="0" borderId="0" xfId="0" applyFont="1"/>
    <xf numFmtId="0" fontId="22" fillId="0" borderId="0" xfId="0" applyFont="1"/>
    <xf numFmtId="0" fontId="19" fillId="0" borderId="10" xfId="0" applyFont="1" applyBorder="1" applyProtection="1"/>
    <xf numFmtId="0" fontId="21" fillId="0" borderId="11" xfId="0" applyFont="1" applyBorder="1"/>
    <xf numFmtId="0" fontId="19" fillId="0" borderId="10" xfId="0" applyFont="1" applyBorder="1"/>
    <xf numFmtId="0" fontId="24" fillId="0" borderId="0" xfId="0" applyFont="1" applyAlignment="1">
      <alignment wrapText="1"/>
    </xf>
    <xf numFmtId="165" fontId="0" fillId="0" borderId="0" xfId="0" applyNumberFormat="1"/>
    <xf numFmtId="0" fontId="16" fillId="0" borderId="0" xfId="0" applyFont="1"/>
    <xf numFmtId="0" fontId="19" fillId="0" borderId="0" xfId="0" applyFont="1" applyAlignment="1" applyProtection="1">
      <alignment horizontal="right"/>
    </xf>
    <xf numFmtId="14" fontId="19" fillId="0" borderId="0" xfId="0" applyNumberFormat="1" applyFont="1" applyAlignment="1">
      <alignment horizontal="left"/>
    </xf>
    <xf numFmtId="0" fontId="23" fillId="0" borderId="0" xfId="0" applyFont="1"/>
    <xf numFmtId="166" fontId="19" fillId="24" borderId="12" xfId="0" applyNumberFormat="1" applyFont="1" applyFill="1" applyBorder="1" applyAlignment="1" applyProtection="1">
      <alignment horizontal="center" vertical="center"/>
      <protection locked="0"/>
    </xf>
    <xf numFmtId="166" fontId="19" fillId="24" borderId="13" xfId="0" applyNumberFormat="1" applyFont="1" applyFill="1" applyBorder="1" applyAlignment="1" applyProtection="1">
      <alignment horizontal="center" vertical="center"/>
      <protection locked="0"/>
    </xf>
    <xf numFmtId="0" fontId="19" fillId="25" borderId="14" xfId="0" applyFont="1" applyFill="1" applyBorder="1" applyAlignment="1">
      <alignment wrapText="1"/>
    </xf>
    <xf numFmtId="0" fontId="19" fillId="25" borderId="15" xfId="0" applyFont="1" applyFill="1" applyBorder="1" applyAlignment="1">
      <alignment wrapText="1"/>
    </xf>
    <xf numFmtId="166" fontId="19" fillId="24" borderId="16" xfId="0" applyNumberFormat="1" applyFont="1" applyFill="1" applyBorder="1" applyAlignment="1" applyProtection="1">
      <alignment horizontal="center" vertical="center"/>
      <protection locked="0"/>
    </xf>
    <xf numFmtId="0" fontId="19" fillId="25" borderId="17" xfId="0" applyFont="1" applyFill="1" applyBorder="1" applyAlignment="1" applyProtection="1">
      <alignment wrapText="1"/>
    </xf>
    <xf numFmtId="164" fontId="19" fillId="25" borderId="18" xfId="0" applyNumberFormat="1" applyFont="1" applyFill="1" applyBorder="1" applyAlignment="1" applyProtection="1">
      <alignment horizontal="center" vertical="center"/>
    </xf>
    <xf numFmtId="0" fontId="19" fillId="25" borderId="19" xfId="0" applyFont="1" applyFill="1" applyBorder="1" applyAlignment="1" applyProtection="1">
      <alignment wrapText="1"/>
    </xf>
    <xf numFmtId="0" fontId="43" fillId="0" borderId="0" xfId="0" applyFont="1" applyProtection="1"/>
    <xf numFmtId="0" fontId="21" fillId="0" borderId="0" xfId="0" applyFont="1"/>
    <xf numFmtId="0" fontId="21" fillId="0" borderId="0" xfId="0" applyFont="1" applyBorder="1" applyProtection="1"/>
    <xf numFmtId="0" fontId="35" fillId="0" borderId="20" xfId="0" applyFont="1" applyBorder="1" applyAlignment="1">
      <alignment horizontal="center" wrapText="1"/>
    </xf>
    <xf numFmtId="0" fontId="34" fillId="0" borderId="20" xfId="0" applyFont="1" applyBorder="1" applyAlignment="1">
      <alignment vertical="top" wrapText="1"/>
    </xf>
    <xf numFmtId="167" fontId="34" fillId="0" borderId="20" xfId="0" applyNumberFormat="1" applyFont="1" applyBorder="1" applyAlignment="1">
      <alignment horizontal="center" vertical="center" wrapText="1"/>
    </xf>
    <xf numFmtId="0" fontId="29" fillId="0" borderId="20" xfId="0" applyFont="1" applyBorder="1" applyAlignment="1">
      <alignment horizontal="center" vertical="top" wrapText="1"/>
    </xf>
    <xf numFmtId="0" fontId="29" fillId="26" borderId="20" xfId="0" applyFont="1" applyFill="1" applyBorder="1" applyAlignment="1">
      <alignment vertical="top" wrapText="1"/>
    </xf>
    <xf numFmtId="0" fontId="29" fillId="26" borderId="20" xfId="0" applyFont="1" applyFill="1" applyBorder="1" applyAlignment="1">
      <alignment horizontal="center" vertical="top" wrapText="1"/>
    </xf>
    <xf numFmtId="0" fontId="28" fillId="0" borderId="20" xfId="0" applyFont="1" applyBorder="1" applyAlignment="1">
      <alignment vertical="top" wrapText="1"/>
    </xf>
    <xf numFmtId="2" fontId="28" fillId="0" borderId="20" xfId="0" applyNumberFormat="1" applyFont="1" applyBorder="1" applyAlignment="1">
      <alignment horizontal="center" vertical="top" wrapText="1"/>
    </xf>
    <xf numFmtId="0" fontId="29" fillId="0" borderId="20" xfId="0" applyFont="1" applyBorder="1" applyAlignment="1">
      <alignment vertical="top" wrapText="1"/>
    </xf>
    <xf numFmtId="0" fontId="28" fillId="0" borderId="20" xfId="0" applyFont="1" applyBorder="1" applyAlignment="1">
      <alignment horizontal="center" vertical="top" wrapText="1"/>
    </xf>
    <xf numFmtId="164" fontId="28" fillId="0" borderId="20" xfId="0" applyNumberFormat="1" applyFont="1" applyBorder="1" applyAlignment="1">
      <alignment horizontal="center" vertical="top" wrapText="1"/>
    </xf>
    <xf numFmtId="11" fontId="28" fillId="0" borderId="20" xfId="0" applyNumberFormat="1" applyFont="1" applyBorder="1" applyAlignment="1">
      <alignment horizontal="center" vertical="top" wrapText="1"/>
    </xf>
    <xf numFmtId="168" fontId="28" fillId="0" borderId="20" xfId="0" applyNumberFormat="1" applyFont="1" applyBorder="1" applyAlignment="1">
      <alignment horizontal="center" vertical="top" wrapText="1"/>
    </xf>
    <xf numFmtId="0" fontId="19" fillId="0" borderId="0" xfId="0" applyFont="1" applyBorder="1" applyProtection="1"/>
    <xf numFmtId="0" fontId="19" fillId="25" borderId="14" xfId="0" applyFont="1" applyFill="1" applyBorder="1" applyProtection="1"/>
    <xf numFmtId="0" fontId="19" fillId="25" borderId="15" xfId="0" applyFont="1" applyFill="1" applyBorder="1" applyProtection="1"/>
    <xf numFmtId="0" fontId="19" fillId="25" borderId="17" xfId="0" applyFont="1" applyFill="1" applyBorder="1" applyProtection="1"/>
    <xf numFmtId="0" fontId="34" fillId="0" borderId="20" xfId="0" applyFont="1" applyBorder="1" applyAlignment="1">
      <alignment horizontal="center" vertical="center"/>
    </xf>
    <xf numFmtId="0" fontId="34" fillId="0" borderId="20" xfId="0" applyFont="1" applyBorder="1" applyAlignment="1">
      <alignment vertical="center"/>
    </xf>
    <xf numFmtId="0" fontId="34" fillId="0" borderId="20" xfId="0" applyFont="1" applyBorder="1" applyAlignment="1">
      <alignment horizontal="right" vertical="center"/>
    </xf>
    <xf numFmtId="0" fontId="34" fillId="0" borderId="0" xfId="0" applyFont="1" applyFill="1" applyBorder="1" applyAlignment="1">
      <alignment vertical="center"/>
    </xf>
    <xf numFmtId="0" fontId="19" fillId="27" borderId="18" xfId="0" applyNumberFormat="1" applyFont="1" applyFill="1" applyBorder="1" applyAlignment="1" applyProtection="1">
      <alignment horizontal="center" vertical="center"/>
    </xf>
    <xf numFmtId="166" fontId="19" fillId="24" borderId="21" xfId="0" applyNumberFormat="1" applyFont="1" applyFill="1" applyBorder="1" applyAlignment="1" applyProtection="1">
      <alignment horizontal="center" vertical="center"/>
      <protection locked="0"/>
    </xf>
    <xf numFmtId="169" fontId="39" fillId="26" borderId="22" xfId="0" applyNumberFormat="1" applyFont="1" applyFill="1" applyBorder="1" applyAlignment="1" applyProtection="1">
      <alignment horizontal="center" vertical="center"/>
    </xf>
    <xf numFmtId="0" fontId="54" fillId="0" borderId="0" xfId="0" applyFont="1"/>
    <xf numFmtId="0" fontId="28" fillId="0" borderId="20" xfId="0" applyFont="1" applyFill="1" applyBorder="1" applyAlignment="1">
      <alignment vertical="top" wrapText="1"/>
    </xf>
    <xf numFmtId="164" fontId="28" fillId="0" borderId="20" xfId="0" applyNumberFormat="1" applyFont="1" applyFill="1" applyBorder="1" applyAlignment="1">
      <alignment horizontal="center" vertical="top" wrapText="1"/>
    </xf>
    <xf numFmtId="2" fontId="28" fillId="0" borderId="20" xfId="0" applyNumberFormat="1" applyFont="1" applyFill="1" applyBorder="1" applyAlignment="1">
      <alignment horizontal="center" vertical="top" wrapText="1"/>
    </xf>
    <xf numFmtId="0" fontId="19" fillId="0" borderId="0" xfId="0" applyFont="1" applyBorder="1"/>
    <xf numFmtId="169" fontId="39" fillId="26" borderId="26" xfId="0" applyNumberFormat="1" applyFont="1" applyFill="1" applyBorder="1" applyAlignment="1" applyProtection="1">
      <alignment horizontal="center" vertical="center"/>
    </xf>
    <xf numFmtId="0" fontId="19" fillId="24" borderId="21" xfId="0" applyNumberFormat="1" applyFont="1" applyFill="1" applyBorder="1" applyAlignment="1" applyProtection="1">
      <alignment horizontal="center" vertical="center"/>
      <protection locked="0"/>
    </xf>
    <xf numFmtId="0" fontId="55" fillId="0" borderId="0" xfId="0" applyFont="1" applyAlignment="1">
      <alignment vertical="top" wrapText="1"/>
    </xf>
    <xf numFmtId="0" fontId="55" fillId="0" borderId="23" xfId="0" applyFont="1" applyBorder="1" applyAlignment="1">
      <alignment vertical="top" wrapText="1"/>
    </xf>
    <xf numFmtId="0" fontId="55" fillId="0" borderId="0" xfId="0" applyFont="1" applyBorder="1" applyAlignment="1">
      <alignment vertical="top" wrapText="1"/>
    </xf>
    <xf numFmtId="0" fontId="19" fillId="25" borderId="14" xfId="0" applyFont="1" applyFill="1" applyBorder="1" applyAlignment="1">
      <alignment vertical="center" wrapText="1"/>
    </xf>
    <xf numFmtId="0" fontId="56" fillId="0" borderId="0" xfId="0" applyFont="1"/>
    <xf numFmtId="0" fontId="19" fillId="24" borderId="20" xfId="0" applyFont="1" applyFill="1" applyBorder="1" applyAlignment="1" applyProtection="1">
      <alignment horizontal="left" wrapText="1"/>
      <protection locked="0"/>
    </xf>
    <xf numFmtId="0" fontId="19" fillId="24" borderId="16" xfId="0" applyFont="1" applyFill="1" applyBorder="1" applyAlignment="1" applyProtection="1">
      <alignment horizontal="left" wrapText="1"/>
      <protection locked="0"/>
    </xf>
    <xf numFmtId="0" fontId="19" fillId="24" borderId="24" xfId="0" applyFont="1" applyFill="1" applyBorder="1" applyAlignment="1" applyProtection="1">
      <alignment horizontal="left" wrapText="1"/>
      <protection locked="0"/>
    </xf>
    <xf numFmtId="0" fontId="19" fillId="24" borderId="13" xfId="0" applyFont="1" applyFill="1" applyBorder="1" applyAlignment="1" applyProtection="1">
      <alignment horizontal="left" wrapText="1"/>
      <protection locked="0"/>
    </xf>
    <xf numFmtId="0" fontId="45" fillId="0" borderId="0" xfId="0" applyFont="1" applyBorder="1" applyAlignment="1" applyProtection="1">
      <alignment horizontal="left" vertical="center" wrapText="1"/>
    </xf>
    <xf numFmtId="0" fontId="19" fillId="25" borderId="25" xfId="0" applyFont="1" applyFill="1" applyBorder="1" applyAlignment="1" applyProtection="1">
      <alignment horizontal="left"/>
    </xf>
    <xf numFmtId="0" fontId="19" fillId="25" borderId="18" xfId="0" applyFont="1" applyFill="1" applyBorder="1" applyAlignment="1" applyProtection="1">
      <alignment horizontal="left"/>
    </xf>
    <xf numFmtId="0" fontId="25" fillId="0" borderId="0" xfId="0" applyFont="1" applyAlignment="1">
      <alignment horizontal="left" wrapText="1"/>
    </xf>
    <xf numFmtId="0" fontId="24" fillId="0" borderId="0" xfId="0" applyFont="1" applyAlignment="1">
      <alignment horizontal="left" wrapText="1"/>
    </xf>
    <xf numFmtId="0" fontId="52" fillId="0" borderId="0" xfId="0" applyFont="1" applyFill="1" applyBorder="1" applyAlignment="1">
      <alignment horizontal="left" vertical="top" wrapText="1"/>
    </xf>
    <xf numFmtId="0" fontId="33" fillId="0" borderId="0" xfId="0" applyFont="1" applyAlignment="1">
      <alignment horizontal="left" wrapText="1"/>
    </xf>
    <xf numFmtId="0" fontId="54" fillId="0" borderId="0" xfId="0" applyFont="1" applyAlignment="1">
      <alignment horizontal="center" vertical="center" wrapText="1"/>
    </xf>
    <xf numFmtId="0" fontId="34" fillId="0" borderId="20" xfId="0" applyFont="1" applyBorder="1" applyAlignment="1">
      <alignment horizontal="center" vertical="center"/>
    </xf>
  </cellXfs>
  <cellStyles count="120">
    <cellStyle name="20% - Accent1" xfId="1" builtinId="30" customBuiltin="1"/>
    <cellStyle name="20% - Accent1 2" xfId="2" xr:uid="{C7E91A31-34E9-4304-913F-41AA9BA10457}"/>
    <cellStyle name="20% - Accent1 2 2" xfId="3" xr:uid="{FB183056-8438-4840-81CC-0ECA6BBB3F7D}"/>
    <cellStyle name="20% - Accent1 3" xfId="4" xr:uid="{E4E2B786-F2EE-4A08-BC95-EF7786DFCABB}"/>
    <cellStyle name="20% - Accent1 3 2" xfId="5" xr:uid="{01BCB02A-3E48-4557-AF2B-80B9EC82C092}"/>
    <cellStyle name="20% - Accent1 4" xfId="6" xr:uid="{9D1DB6F5-A1DE-4D5A-B734-FB47ED2B3820}"/>
    <cellStyle name="20% - Accent1 4 2" xfId="7" xr:uid="{6CA94158-38D7-4B06-9047-F39F84B16C83}"/>
    <cellStyle name="20% - Accent2" xfId="8" builtinId="34" customBuiltin="1"/>
    <cellStyle name="20% - Accent2 2" xfId="9" xr:uid="{8360A173-3C69-4B5B-A9C9-8AE8EDEEA607}"/>
    <cellStyle name="20% - Accent2 2 2" xfId="10" xr:uid="{45021E1F-275E-4469-A0B7-4AB971FD2389}"/>
    <cellStyle name="20% - Accent2 3" xfId="11" xr:uid="{4404566A-9692-4AEF-8877-684AFC73D9BE}"/>
    <cellStyle name="20% - Accent2 3 2" xfId="12" xr:uid="{229B294C-24BE-4B6D-91C3-F3B74111A316}"/>
    <cellStyle name="20% - Accent2 4" xfId="13" xr:uid="{019861F9-E67B-429B-97C1-A24C949B2C63}"/>
    <cellStyle name="20% - Accent2 4 2" xfId="14" xr:uid="{3F9A5F3D-2A26-4BA8-BF32-05038B89BD14}"/>
    <cellStyle name="20% - Accent3" xfId="15" builtinId="38" customBuiltin="1"/>
    <cellStyle name="20% - Accent3 2" xfId="16" xr:uid="{8DA992C1-B20E-4D01-AF75-A55CE9BCFA94}"/>
    <cellStyle name="20% - Accent3 2 2" xfId="17" xr:uid="{B3EAC5BC-AAFB-4A7D-AE3E-7F633149EC0C}"/>
    <cellStyle name="20% - Accent3 3" xfId="18" xr:uid="{3D450B8A-C45A-4F2B-B588-E55C03EB6405}"/>
    <cellStyle name="20% - Accent3 3 2" xfId="19" xr:uid="{E93770D2-9A33-4C07-BD8B-517F00D3AA2B}"/>
    <cellStyle name="20% - Accent3 4" xfId="20" xr:uid="{C4392C99-DBD7-4F41-A00B-309ECA810B9F}"/>
    <cellStyle name="20% - Accent3 4 2" xfId="21" xr:uid="{01DBDA56-464F-48DC-9E98-3B885418D000}"/>
    <cellStyle name="20% - Accent4" xfId="22" builtinId="42" customBuiltin="1"/>
    <cellStyle name="20% - Accent4 2" xfId="23" xr:uid="{BEDEAF82-962A-4011-87AB-28F9268F36FC}"/>
    <cellStyle name="20% - Accent4 2 2" xfId="24" xr:uid="{3B47D9B2-4FDB-4435-99D2-1F9DBEB2B4C4}"/>
    <cellStyle name="20% - Accent4 3" xfId="25" xr:uid="{5631605D-C60E-4A0E-8E0F-A8E84388E011}"/>
    <cellStyle name="20% - Accent4 3 2" xfId="26" xr:uid="{985408BB-CF5F-4727-8EDD-616D874323CE}"/>
    <cellStyle name="20% - Accent4 4" xfId="27" xr:uid="{F3D54031-4432-475B-8314-73D9E234802A}"/>
    <cellStyle name="20% - Accent4 4 2" xfId="28" xr:uid="{C1DFD49F-885C-46A2-BB07-0C7E721E26E4}"/>
    <cellStyle name="20% - Accent5" xfId="29" builtinId="46" customBuiltin="1"/>
    <cellStyle name="20% - Accent5 2" xfId="30" xr:uid="{4020E641-B059-493E-83A3-0F24C0023108}"/>
    <cellStyle name="20% - Accent5 2 2" xfId="31" xr:uid="{B636762D-C03C-4796-AEF2-A22DCE2B47E9}"/>
    <cellStyle name="20% - Accent5 3" xfId="32" xr:uid="{788F9373-6F92-4EFA-AD2C-59021F4DA433}"/>
    <cellStyle name="20% - Accent5 3 2" xfId="33" xr:uid="{487EF259-0E64-456E-BD1A-41ACB336C000}"/>
    <cellStyle name="20% - Accent5 4" xfId="34" xr:uid="{197ADC2D-B878-4A9C-870D-D788E78F6587}"/>
    <cellStyle name="20% - Accent5 4 2" xfId="35" xr:uid="{64F19B9B-E1CB-4D0C-9533-7F299063CA3D}"/>
    <cellStyle name="20% - Accent6" xfId="36" builtinId="50" customBuiltin="1"/>
    <cellStyle name="20% - Accent6 2" xfId="37" xr:uid="{9E806A11-AAF5-42D3-BE1E-269571F9475B}"/>
    <cellStyle name="20% - Accent6 2 2" xfId="38" xr:uid="{BCF1B954-4236-4E4A-B18C-6CB4CD894391}"/>
    <cellStyle name="20% - Accent6 3" xfId="39" xr:uid="{FF9EE760-0028-4C69-B904-EC427C6178CC}"/>
    <cellStyle name="20% - Accent6 3 2" xfId="40" xr:uid="{656A60C8-6210-47F0-BA0E-2E7E1F3D016D}"/>
    <cellStyle name="20% - Accent6 4" xfId="41" xr:uid="{871DFA87-08E6-41EA-A4A0-8DFD9838FF6F}"/>
    <cellStyle name="20% - Accent6 4 2" xfId="42" xr:uid="{4FD597B4-860F-43E4-A896-CDBB92DECC33}"/>
    <cellStyle name="40% - Accent1" xfId="43" builtinId="31" customBuiltin="1"/>
    <cellStyle name="40% - Accent1 2" xfId="44" xr:uid="{744B54A3-E5B9-451D-974A-5CCDC2EBE389}"/>
    <cellStyle name="40% - Accent1 2 2" xfId="45" xr:uid="{46D6D096-A6D7-410E-8247-DB43EFB4FDE7}"/>
    <cellStyle name="40% - Accent1 3" xfId="46" xr:uid="{026C33E1-9CFA-4F17-BAB3-8737AA0AD86F}"/>
    <cellStyle name="40% - Accent1 3 2" xfId="47" xr:uid="{33C3BAAB-E3C6-4D4C-A45D-53556F5B0B77}"/>
    <cellStyle name="40% - Accent1 4" xfId="48" xr:uid="{8DFF5213-CE6E-458A-BD21-37BB557AF314}"/>
    <cellStyle name="40% - Accent1 4 2" xfId="49" xr:uid="{8EC09536-5916-4FCB-B817-7ED5E129C4A7}"/>
    <cellStyle name="40% - Accent2" xfId="50" builtinId="35" customBuiltin="1"/>
    <cellStyle name="40% - Accent2 2" xfId="51" xr:uid="{813DB54C-457C-409F-8201-4E59964FD487}"/>
    <cellStyle name="40% - Accent2 2 2" xfId="52" xr:uid="{570DED8E-8957-405C-BEC4-279D9FEF9E27}"/>
    <cellStyle name="40% - Accent2 3" xfId="53" xr:uid="{3ED7F269-A789-43C7-9D86-2982EE8E4C30}"/>
    <cellStyle name="40% - Accent2 3 2" xfId="54" xr:uid="{6620BC5D-0330-4C74-860D-540F51E95EB5}"/>
    <cellStyle name="40% - Accent2 4" xfId="55" xr:uid="{744B5278-B880-4A42-BC4C-F8CB4D43B9A4}"/>
    <cellStyle name="40% - Accent2 4 2" xfId="56" xr:uid="{2C5330F7-FA7B-47A4-A680-2B2D9A951D5A}"/>
    <cellStyle name="40% - Accent3" xfId="57" builtinId="39" customBuiltin="1"/>
    <cellStyle name="40% - Accent3 2" xfId="58" xr:uid="{ABB12328-ED9C-45AC-AD36-41DCE56FD6EC}"/>
    <cellStyle name="40% - Accent3 2 2" xfId="59" xr:uid="{D8BA752B-1FC2-4427-9EA1-881C01DD2590}"/>
    <cellStyle name="40% - Accent3 3" xfId="60" xr:uid="{D50ABC23-D5A9-4347-9186-E86F1907688F}"/>
    <cellStyle name="40% - Accent3 3 2" xfId="61" xr:uid="{0DC840BD-54B0-4FBD-A868-08CB0893707E}"/>
    <cellStyle name="40% - Accent3 4" xfId="62" xr:uid="{7F59E37E-62F0-4C86-8CB9-4BD197F999F6}"/>
    <cellStyle name="40% - Accent3 4 2" xfId="63" xr:uid="{8B356DF3-9FE3-4EAD-83A4-493136DF5E0F}"/>
    <cellStyle name="40% - Accent4" xfId="64" builtinId="43" customBuiltin="1"/>
    <cellStyle name="40% - Accent4 2" xfId="65" xr:uid="{63296C48-93B1-4ACB-BBB5-27DED7045390}"/>
    <cellStyle name="40% - Accent4 2 2" xfId="66" xr:uid="{F486D0AC-3D05-4DF1-A1C1-6D5AB116BB83}"/>
    <cellStyle name="40% - Accent4 3" xfId="67" xr:uid="{A0DEB73C-EAEE-4257-9382-FD633B1B8475}"/>
    <cellStyle name="40% - Accent4 3 2" xfId="68" xr:uid="{A05072A5-FB0E-4CE5-8557-62049B937BB8}"/>
    <cellStyle name="40% - Accent4 4" xfId="69" xr:uid="{3D754063-BE08-43D8-9D64-8F684AE522BA}"/>
    <cellStyle name="40% - Accent4 4 2" xfId="70" xr:uid="{BD348F04-758E-45F0-AABA-C93E79CCF747}"/>
    <cellStyle name="40% - Accent5" xfId="71" builtinId="47" customBuiltin="1"/>
    <cellStyle name="40% - Accent5 2" xfId="72" xr:uid="{8808A365-4537-4EE9-A44B-3C52EFEAC45F}"/>
    <cellStyle name="40% - Accent5 2 2" xfId="73" xr:uid="{9A74D5E7-7ED9-4788-88D4-2580F1EE2C4F}"/>
    <cellStyle name="40% - Accent5 3" xfId="74" xr:uid="{FD7D0E92-A210-4C34-BDF0-2D20AC724234}"/>
    <cellStyle name="40% - Accent5 3 2" xfId="75" xr:uid="{13575FA1-3052-4C62-9948-00853AA2A103}"/>
    <cellStyle name="40% - Accent5 4" xfId="76" xr:uid="{503FFCC9-E569-43F0-9EEB-26B5FE41EAF2}"/>
    <cellStyle name="40% - Accent5 4 2" xfId="77" xr:uid="{79F6D4E5-3F08-47EC-A14C-3A041EDFAEBC}"/>
    <cellStyle name="40% - Accent6" xfId="78" builtinId="51" customBuiltin="1"/>
    <cellStyle name="40% - Accent6 2" xfId="79" xr:uid="{9411E94D-540D-4F53-A39B-0EDC9A6868F8}"/>
    <cellStyle name="40% - Accent6 2 2" xfId="80" xr:uid="{3EC713C3-CC90-42B3-A153-591E0DBC3D54}"/>
    <cellStyle name="40% - Accent6 3" xfId="81" xr:uid="{45ABD750-1AE4-490C-9787-1A97EF36CB71}"/>
    <cellStyle name="40% - Accent6 3 2" xfId="82" xr:uid="{E9A1BE55-694D-4066-A661-CC0FFC2E2B50}"/>
    <cellStyle name="40% - Accent6 4" xfId="83" xr:uid="{129C7D9A-A0AF-4737-9B4F-35C873F8F20B}"/>
    <cellStyle name="40% - Accent6 4 2" xfId="84" xr:uid="{F8531A26-AC3F-4821-8F84-A90B16BE9388}"/>
    <cellStyle name="60% - Accent1" xfId="85" builtinId="32" customBuiltin="1"/>
    <cellStyle name="60% - Accent2" xfId="86" builtinId="36" customBuiltin="1"/>
    <cellStyle name="60% - Accent3" xfId="87" builtinId="40" customBuiltin="1"/>
    <cellStyle name="60% - Accent4" xfId="88" builtinId="44" customBuiltin="1"/>
    <cellStyle name="60% - Accent5" xfId="89" builtinId="48" customBuiltin="1"/>
    <cellStyle name="60% - Accent6" xfId="90" builtinId="52" customBuiltin="1"/>
    <cellStyle name="Accent1" xfId="91" builtinId="29" customBuiltin="1"/>
    <cellStyle name="Accent2" xfId="92" builtinId="33" customBuiltin="1"/>
    <cellStyle name="Accent3" xfId="93" builtinId="37" customBuiltin="1"/>
    <cellStyle name="Accent4" xfId="94" builtinId="41" customBuiltin="1"/>
    <cellStyle name="Accent5" xfId="95" builtinId="45" customBuiltin="1"/>
    <cellStyle name="Accent6" xfId="96" builtinId="49" customBuiltin="1"/>
    <cellStyle name="Bad" xfId="97" builtinId="27" customBuiltin="1"/>
    <cellStyle name="Calculation" xfId="98" builtinId="22" customBuiltin="1"/>
    <cellStyle name="Check Cell" xfId="99" builtinId="23" customBuiltin="1"/>
    <cellStyle name="Explanatory Text" xfId="100" builtinId="53" customBuiltin="1"/>
    <cellStyle name="Good" xfId="101" builtinId="26" customBuiltin="1"/>
    <cellStyle name="Heading 1" xfId="102" builtinId="16" customBuiltin="1"/>
    <cellStyle name="Heading 2" xfId="103" builtinId="17" customBuiltin="1"/>
    <cellStyle name="Heading 3" xfId="104" builtinId="18" customBuiltin="1"/>
    <cellStyle name="Heading 4" xfId="105" builtinId="19" customBuiltin="1"/>
    <cellStyle name="Input" xfId="106" builtinId="20" customBuiltin="1"/>
    <cellStyle name="Linked Cell" xfId="107" builtinId="24" customBuiltin="1"/>
    <cellStyle name="Neutral" xfId="108" builtinId="28" customBuiltin="1"/>
    <cellStyle name="Normal" xfId="0" builtinId="0"/>
    <cellStyle name="Note" xfId="109" builtinId="10" customBuiltin="1"/>
    <cellStyle name="Note 2" xfId="110" xr:uid="{9C93C34C-667F-4F2B-9F46-4FD673489B24}"/>
    <cellStyle name="Note 2 2" xfId="111" xr:uid="{0C23056A-810C-4FC8-AC6A-8330D8DF515A}"/>
    <cellStyle name="Note 3" xfId="112" xr:uid="{DB2AA105-E8A5-4FE4-890A-B70DDA722FD2}"/>
    <cellStyle name="Note 3 2" xfId="113" xr:uid="{4C80540A-A6DA-486C-9670-A75ED74C13B2}"/>
    <cellStyle name="Note 4" xfId="114" xr:uid="{FDECBDD6-5940-43A9-BD2E-A8B82A965A39}"/>
    <cellStyle name="Note 4 2" xfId="115" xr:uid="{5930C291-A301-44DA-A606-59DB46512933}"/>
    <cellStyle name="Output" xfId="116" builtinId="21" customBuiltin="1"/>
    <cellStyle name="Title" xfId="117" builtinId="15" customBuiltin="1"/>
    <cellStyle name="Total" xfId="118" builtinId="25" customBuiltin="1"/>
    <cellStyle name="Warning Text" xfId="1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0</xdr:colOff>
      <xdr:row>30</xdr:row>
      <xdr:rowOff>0</xdr:rowOff>
    </xdr:from>
    <xdr:ext cx="184731" cy="264560"/>
    <xdr:sp macro="" textlink="">
      <xdr:nvSpPr>
        <xdr:cNvPr id="5" name="TextBox 4">
          <a:extLst>
            <a:ext uri="{FF2B5EF4-FFF2-40B4-BE49-F238E27FC236}">
              <a16:creationId xmlns:a16="http://schemas.microsoft.com/office/drawing/2014/main" id="{C566CF26-C3E3-8E67-1D30-346D7AE2C40B}"/>
            </a:ext>
          </a:extLst>
        </xdr:cNvPr>
        <xdr:cNvSpPr txBox="1"/>
      </xdr:nvSpPr>
      <xdr:spPr>
        <a:xfrm>
          <a:off x="1045845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39</xdr:row>
      <xdr:rowOff>11906</xdr:rowOff>
    </xdr:from>
    <xdr:to>
      <xdr:col>2</xdr:col>
      <xdr:colOff>344290</xdr:colOff>
      <xdr:row>40</xdr:row>
      <xdr:rowOff>157358</xdr:rowOff>
    </xdr:to>
    <xdr:sp macro="" textlink="">
      <xdr:nvSpPr>
        <xdr:cNvPr id="6" name="Bent Arrow 5">
          <a:extLst>
            <a:ext uri="{FF2B5EF4-FFF2-40B4-BE49-F238E27FC236}">
              <a16:creationId xmlns:a16="http://schemas.microsoft.com/office/drawing/2014/main" id="{7D3CB128-7EA4-1387-9DF3-72CDAE2F66CC}"/>
            </a:ext>
          </a:extLst>
        </xdr:cNvPr>
        <xdr:cNvSpPr/>
      </xdr:nvSpPr>
      <xdr:spPr>
        <a:xfrm rot="10800000" flipH="1">
          <a:off x="4505325" y="10451306"/>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4</xdr:col>
      <xdr:colOff>0</xdr:colOff>
      <xdr:row>35</xdr:row>
      <xdr:rowOff>142875</xdr:rowOff>
    </xdr:from>
    <xdr:ext cx="184731" cy="267103"/>
    <xdr:sp macro="" textlink="">
      <xdr:nvSpPr>
        <xdr:cNvPr id="7" name="TextBox 6">
          <a:extLst>
            <a:ext uri="{FF2B5EF4-FFF2-40B4-BE49-F238E27FC236}">
              <a16:creationId xmlns:a16="http://schemas.microsoft.com/office/drawing/2014/main" id="{11808F17-3875-E105-D6B1-8589FB5E4816}"/>
            </a:ext>
          </a:extLst>
        </xdr:cNvPr>
        <xdr:cNvSpPr txBox="1"/>
      </xdr:nvSpPr>
      <xdr:spPr>
        <a:xfrm>
          <a:off x="10458450"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46</xdr:row>
      <xdr:rowOff>13811</xdr:rowOff>
    </xdr:from>
    <xdr:to>
      <xdr:col>2</xdr:col>
      <xdr:colOff>344290</xdr:colOff>
      <xdr:row>48</xdr:row>
      <xdr:rowOff>3337</xdr:rowOff>
    </xdr:to>
    <xdr:sp macro="" textlink="">
      <xdr:nvSpPr>
        <xdr:cNvPr id="8" name="Bent Arrow 7">
          <a:extLst>
            <a:ext uri="{FF2B5EF4-FFF2-40B4-BE49-F238E27FC236}">
              <a16:creationId xmlns:a16="http://schemas.microsoft.com/office/drawing/2014/main" id="{6BCC8DA7-F11C-3246-E6D5-AFAA8FB9F283}"/>
            </a:ext>
          </a:extLst>
        </xdr:cNvPr>
        <xdr:cNvSpPr/>
      </xdr:nvSpPr>
      <xdr:spPr>
        <a:xfrm rot="10800000" flipH="1">
          <a:off x="4505325" y="12813506"/>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53</xdr:row>
      <xdr:rowOff>0</xdr:rowOff>
    </xdr:from>
    <xdr:to>
      <xdr:col>2</xdr:col>
      <xdr:colOff>344290</xdr:colOff>
      <xdr:row>55</xdr:row>
      <xdr:rowOff>2519</xdr:rowOff>
    </xdr:to>
    <xdr:sp macro="" textlink="">
      <xdr:nvSpPr>
        <xdr:cNvPr id="9" name="Bent Arrow 8">
          <a:extLst>
            <a:ext uri="{FF2B5EF4-FFF2-40B4-BE49-F238E27FC236}">
              <a16:creationId xmlns:a16="http://schemas.microsoft.com/office/drawing/2014/main" id="{966EC143-B29D-0C9C-0896-75A3D17C8573}"/>
            </a:ext>
          </a:extLst>
        </xdr:cNvPr>
        <xdr:cNvSpPr/>
      </xdr:nvSpPr>
      <xdr:spPr>
        <a:xfrm rot="10800000" flipH="1">
          <a:off x="4505325" y="15525750"/>
          <a:ext cx="309561" cy="3471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53</xdr:row>
      <xdr:rowOff>21431</xdr:rowOff>
    </xdr:from>
    <xdr:to>
      <xdr:col>2</xdr:col>
      <xdr:colOff>344290</xdr:colOff>
      <xdr:row>55</xdr:row>
      <xdr:rowOff>2470</xdr:rowOff>
    </xdr:to>
    <xdr:sp macro="" textlink="">
      <xdr:nvSpPr>
        <xdr:cNvPr id="10" name="Bent Arrow 9">
          <a:extLst>
            <a:ext uri="{FF2B5EF4-FFF2-40B4-BE49-F238E27FC236}">
              <a16:creationId xmlns:a16="http://schemas.microsoft.com/office/drawing/2014/main" id="{86C60BBA-1416-43C5-B0D9-B196B62287BA}"/>
            </a:ext>
          </a:extLst>
        </xdr:cNvPr>
        <xdr:cNvSpPr/>
      </xdr:nvSpPr>
      <xdr:spPr>
        <a:xfrm rot="10800000" flipH="1">
          <a:off x="4505325" y="15537656"/>
          <a:ext cx="309561" cy="3352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7620</xdr:colOff>
          <xdr:row>11</xdr:row>
          <xdr:rowOff>7620</xdr:rowOff>
        </xdr:from>
        <xdr:to>
          <xdr:col>3</xdr:col>
          <xdr:colOff>1333500</xdr:colOff>
          <xdr:row>14</xdr:row>
          <xdr:rowOff>0</xdr:rowOff>
        </xdr:to>
        <xdr:sp macro="" textlink="">
          <xdr:nvSpPr>
            <xdr:cNvPr id="1081" name="Object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16</xdr:row>
          <xdr:rowOff>7620</xdr:rowOff>
        </xdr:from>
        <xdr:to>
          <xdr:col>3</xdr:col>
          <xdr:colOff>2354580</xdr:colOff>
          <xdr:row>19</xdr:row>
          <xdr:rowOff>0</xdr:rowOff>
        </xdr:to>
        <xdr:sp macro="" textlink="">
          <xdr:nvSpPr>
            <xdr:cNvPr id="1095" name="Object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AAC6C-3BBA-4DB6-99EE-D56D131FD6B1}">
  <sheetPr codeName="Sheet1">
    <pageSetUpPr fitToPage="1"/>
  </sheetPr>
  <dimension ref="A1:AA67"/>
  <sheetViews>
    <sheetView tabSelected="1" zoomScale="80" zoomScaleNormal="80" workbookViewId="0"/>
  </sheetViews>
  <sheetFormatPr defaultColWidth="9.109375" defaultRowHeight="13.8" x14ac:dyDescent="0.25"/>
  <cols>
    <col min="1" max="1" width="32" style="3" customWidth="1"/>
    <col min="2" max="2" width="35.5546875" style="3" customWidth="1"/>
    <col min="3" max="3" width="26" style="3" customWidth="1"/>
    <col min="4" max="4" width="76.33203125" style="3" customWidth="1"/>
    <col min="5" max="26" width="9.109375" style="2"/>
    <col min="27" max="27" width="9.109375" style="2" hidden="1" customWidth="1"/>
    <col min="28" max="16384" width="9.109375" style="2"/>
  </cols>
  <sheetData>
    <row r="1" spans="1:27" ht="17.399999999999999" x14ac:dyDescent="0.3">
      <c r="A1" s="1" t="s">
        <v>121</v>
      </c>
      <c r="B1" s="2"/>
      <c r="C1" s="2"/>
      <c r="D1" s="2"/>
    </row>
    <row r="2" spans="1:27" x14ac:dyDescent="0.25">
      <c r="A2" s="22" t="s">
        <v>115</v>
      </c>
      <c r="B2" s="2"/>
      <c r="C2" s="2"/>
      <c r="D2" s="2"/>
    </row>
    <row r="3" spans="1:27" x14ac:dyDescent="0.25">
      <c r="A3" s="11" t="s">
        <v>96</v>
      </c>
      <c r="B3" s="60" t="s">
        <v>169</v>
      </c>
      <c r="C3" s="2"/>
      <c r="D3" s="2"/>
    </row>
    <row r="4" spans="1:27" x14ac:dyDescent="0.25">
      <c r="A4" s="11" t="s">
        <v>97</v>
      </c>
      <c r="B4" s="12">
        <f ca="1">TODAY()</f>
        <v>45763</v>
      </c>
      <c r="C4" s="2"/>
      <c r="D4" s="2"/>
    </row>
    <row r="5" spans="1:27" x14ac:dyDescent="0.25">
      <c r="A5" s="24" t="s">
        <v>109</v>
      </c>
      <c r="B5" s="2"/>
      <c r="C5" s="2"/>
      <c r="D5" s="2"/>
    </row>
    <row r="6" spans="1:27" ht="15" customHeight="1" x14ac:dyDescent="0.25">
      <c r="A6" s="65" t="s">
        <v>120</v>
      </c>
      <c r="B6" s="65"/>
      <c r="C6" s="65"/>
      <c r="D6" s="65"/>
    </row>
    <row r="7" spans="1:27" ht="15" customHeight="1" x14ac:dyDescent="0.25">
      <c r="A7" s="65"/>
      <c r="B7" s="65"/>
      <c r="C7" s="65"/>
      <c r="D7" s="65"/>
    </row>
    <row r="8" spans="1:27" ht="15" customHeight="1" x14ac:dyDescent="0.25">
      <c r="A8" s="65"/>
      <c r="B8" s="65"/>
      <c r="C8" s="65"/>
      <c r="D8" s="65"/>
    </row>
    <row r="9" spans="1:27" ht="15" customHeight="1" x14ac:dyDescent="0.25">
      <c r="A9" s="65"/>
      <c r="B9" s="65"/>
      <c r="C9" s="65"/>
      <c r="D9" s="65"/>
    </row>
    <row r="10" spans="1:27" ht="15" customHeight="1" x14ac:dyDescent="0.25">
      <c r="A10" s="65"/>
      <c r="B10" s="65"/>
      <c r="C10" s="65"/>
      <c r="D10" s="65"/>
    </row>
    <row r="11" spans="1:27" ht="15" customHeight="1" x14ac:dyDescent="0.25">
      <c r="A11" s="65"/>
      <c r="B11" s="65"/>
      <c r="C11" s="65"/>
      <c r="D11" s="65"/>
    </row>
    <row r="12" spans="1:27" ht="17.399999999999999" x14ac:dyDescent="0.3">
      <c r="A12" s="1" t="s">
        <v>4</v>
      </c>
      <c r="B12" s="2"/>
      <c r="C12" s="2"/>
      <c r="D12" s="2"/>
    </row>
    <row r="13" spans="1:27" ht="15" customHeight="1" x14ac:dyDescent="0.3">
      <c r="A13" s="13"/>
      <c r="B13" s="2"/>
      <c r="C13" s="2"/>
      <c r="D13" s="2"/>
    </row>
    <row r="14" spans="1:27" ht="15" customHeight="1" x14ac:dyDescent="0.3">
      <c r="A14" s="13"/>
      <c r="B14" s="2"/>
      <c r="C14" s="2"/>
      <c r="D14" s="2"/>
    </row>
    <row r="15" spans="1:27" ht="15" customHeight="1" x14ac:dyDescent="0.3">
      <c r="A15" s="13"/>
      <c r="B15" s="2"/>
      <c r="C15" s="2"/>
      <c r="D15" s="2"/>
    </row>
    <row r="16" spans="1:27" ht="15" customHeight="1" x14ac:dyDescent="0.3">
      <c r="A16" s="13"/>
      <c r="B16" s="2"/>
      <c r="C16" s="2"/>
      <c r="D16" s="2"/>
      <c r="F16"/>
      <c r="G16"/>
      <c r="H16"/>
      <c r="I16"/>
      <c r="J16"/>
      <c r="K16"/>
      <c r="L16"/>
      <c r="M16"/>
      <c r="N16"/>
      <c r="O16"/>
      <c r="P16"/>
      <c r="Q16"/>
      <c r="R16"/>
      <c r="S16"/>
      <c r="T16"/>
      <c r="U16"/>
      <c r="V16"/>
      <c r="W16"/>
      <c r="X16"/>
      <c r="Y16"/>
      <c r="Z16"/>
      <c r="AA16" s="2" t="s">
        <v>118</v>
      </c>
    </row>
    <row r="17" spans="1:27" ht="17.399999999999999" x14ac:dyDescent="0.3">
      <c r="A17" s="1" t="s">
        <v>5</v>
      </c>
      <c r="B17" s="2"/>
      <c r="C17" s="2"/>
      <c r="D17" s="2"/>
      <c r="E17"/>
      <c r="F17"/>
      <c r="G17"/>
      <c r="H17"/>
      <c r="I17"/>
      <c r="J17"/>
      <c r="K17"/>
      <c r="L17"/>
      <c r="M17"/>
      <c r="N17"/>
      <c r="O17"/>
      <c r="P17"/>
      <c r="Q17"/>
      <c r="R17"/>
      <c r="S17"/>
      <c r="T17"/>
      <c r="U17"/>
      <c r="V17"/>
      <c r="W17"/>
      <c r="X17"/>
      <c r="Y17"/>
      <c r="Z17"/>
      <c r="AA17" s="2" t="s">
        <v>119</v>
      </c>
    </row>
    <row r="18" spans="1:27" ht="15" customHeight="1" x14ac:dyDescent="0.3">
      <c r="B18" s="2"/>
      <c r="C18" s="2"/>
      <c r="D18" s="2"/>
      <c r="E18" s="38"/>
      <c r="F18"/>
      <c r="G18"/>
      <c r="H18"/>
      <c r="I18"/>
      <c r="J18"/>
      <c r="K18"/>
      <c r="L18"/>
      <c r="M18"/>
      <c r="N18"/>
      <c r="O18"/>
      <c r="P18"/>
      <c r="Q18"/>
      <c r="R18"/>
      <c r="S18"/>
      <c r="T18"/>
      <c r="U18"/>
      <c r="V18"/>
      <c r="W18"/>
      <c r="X18"/>
      <c r="Y18"/>
      <c r="Z18"/>
      <c r="AA18"/>
    </row>
    <row r="19" spans="1:27" ht="15" customHeight="1" x14ac:dyDescent="0.3">
      <c r="A19" s="2"/>
      <c r="B19" s="2"/>
      <c r="C19" s="2"/>
      <c r="D19" s="2"/>
      <c r="E19" s="38"/>
      <c r="F19"/>
      <c r="G19"/>
      <c r="H19"/>
      <c r="I19"/>
      <c r="J19"/>
      <c r="K19"/>
      <c r="L19"/>
      <c r="M19"/>
      <c r="N19"/>
      <c r="O19"/>
      <c r="P19"/>
      <c r="Q19"/>
      <c r="R19"/>
      <c r="S19"/>
      <c r="T19"/>
      <c r="U19"/>
      <c r="V19"/>
      <c r="W19"/>
      <c r="X19"/>
      <c r="Y19"/>
      <c r="Z19"/>
    </row>
    <row r="20" spans="1:27" ht="15" customHeight="1" x14ac:dyDescent="0.3">
      <c r="A20" s="2"/>
      <c r="B20" s="2"/>
      <c r="C20" s="2"/>
      <c r="D20" s="2"/>
      <c r="E20" s="38"/>
      <c r="F20"/>
      <c r="G20"/>
      <c r="H20"/>
      <c r="I20"/>
      <c r="J20"/>
      <c r="K20"/>
      <c r="L20"/>
      <c r="M20"/>
      <c r="N20"/>
      <c r="O20"/>
      <c r="P20"/>
      <c r="Q20"/>
      <c r="R20"/>
      <c r="S20"/>
      <c r="T20"/>
      <c r="U20"/>
      <c r="V20"/>
      <c r="W20"/>
      <c r="X20"/>
      <c r="Y20"/>
      <c r="Z20"/>
    </row>
    <row r="21" spans="1:27" ht="15" thickBot="1" x14ac:dyDescent="0.35">
      <c r="A21" s="2"/>
      <c r="B21" s="2"/>
      <c r="C21" s="2"/>
      <c r="D21" s="2"/>
      <c r="E21" s="38"/>
      <c r="F21"/>
      <c r="G21"/>
      <c r="H21"/>
      <c r="I21"/>
      <c r="J21"/>
      <c r="K21"/>
      <c r="L21"/>
      <c r="M21"/>
      <c r="N21"/>
      <c r="O21"/>
      <c r="P21"/>
      <c r="Q21"/>
      <c r="R21"/>
      <c r="S21"/>
      <c r="T21"/>
      <c r="U21"/>
      <c r="V21"/>
      <c r="W21"/>
      <c r="X21"/>
      <c r="Y21"/>
      <c r="Z21"/>
    </row>
    <row r="22" spans="1:27" ht="14.4" x14ac:dyDescent="0.3">
      <c r="A22" s="39" t="s">
        <v>0</v>
      </c>
      <c r="B22" s="63"/>
      <c r="C22" s="63"/>
      <c r="D22" s="64"/>
      <c r="E22" s="38"/>
      <c r="F22"/>
      <c r="G22"/>
      <c r="H22"/>
      <c r="I22"/>
      <c r="J22"/>
      <c r="K22"/>
      <c r="L22"/>
      <c r="M22"/>
      <c r="N22"/>
      <c r="O22"/>
      <c r="P22"/>
      <c r="Q22"/>
      <c r="R22"/>
      <c r="S22"/>
      <c r="T22"/>
      <c r="U22"/>
      <c r="V22"/>
      <c r="W22"/>
      <c r="X22"/>
      <c r="Y22"/>
      <c r="Z22"/>
    </row>
    <row r="23" spans="1:27" x14ac:dyDescent="0.25">
      <c r="A23" s="40" t="s">
        <v>1</v>
      </c>
      <c r="B23" s="61"/>
      <c r="C23" s="61"/>
      <c r="D23" s="62"/>
      <c r="E23" s="38"/>
    </row>
    <row r="24" spans="1:27" x14ac:dyDescent="0.25">
      <c r="A24" s="40" t="s">
        <v>7</v>
      </c>
      <c r="B24" s="61"/>
      <c r="C24" s="61"/>
      <c r="D24" s="62"/>
    </row>
    <row r="25" spans="1:27" x14ac:dyDescent="0.25">
      <c r="A25" s="40" t="s">
        <v>92</v>
      </c>
      <c r="B25" s="61"/>
      <c r="C25" s="61"/>
      <c r="D25" s="62"/>
    </row>
    <row r="26" spans="1:27" x14ac:dyDescent="0.25">
      <c r="A26" s="40" t="s">
        <v>93</v>
      </c>
      <c r="B26" s="61"/>
      <c r="C26" s="61"/>
      <c r="D26" s="62"/>
    </row>
    <row r="27" spans="1:27" x14ac:dyDescent="0.25">
      <c r="A27" s="40" t="s">
        <v>94</v>
      </c>
      <c r="B27" s="61"/>
      <c r="C27" s="61"/>
      <c r="D27" s="62"/>
    </row>
    <row r="28" spans="1:27" x14ac:dyDescent="0.25">
      <c r="A28" s="40" t="s">
        <v>95</v>
      </c>
      <c r="B28" s="61"/>
      <c r="C28" s="61"/>
      <c r="D28" s="62"/>
    </row>
    <row r="29" spans="1:27" ht="14.4" thickBot="1" x14ac:dyDescent="0.3">
      <c r="A29" s="41" t="s">
        <v>2</v>
      </c>
      <c r="B29" s="66" t="s">
        <v>8</v>
      </c>
      <c r="C29" s="66"/>
      <c r="D29" s="67"/>
    </row>
    <row r="30" spans="1:27" x14ac:dyDescent="0.25">
      <c r="A30" s="2"/>
      <c r="B30" s="2"/>
      <c r="C30" s="2"/>
      <c r="D30" s="2"/>
    </row>
    <row r="31" spans="1:27" ht="18" thickBot="1" x14ac:dyDescent="0.35">
      <c r="A31" s="1" t="s">
        <v>6</v>
      </c>
      <c r="B31" s="2"/>
      <c r="C31" s="2"/>
      <c r="D31" s="2"/>
    </row>
    <row r="32" spans="1:27" ht="55.2" x14ac:dyDescent="0.25">
      <c r="A32" s="2"/>
      <c r="B32" s="16" t="s">
        <v>98</v>
      </c>
      <c r="C32" s="15"/>
      <c r="D32" s="2"/>
    </row>
    <row r="33" spans="1:6" ht="55.2" x14ac:dyDescent="0.25">
      <c r="A33" s="2"/>
      <c r="B33" s="17" t="s">
        <v>111</v>
      </c>
      <c r="C33" s="18"/>
      <c r="D33" s="2"/>
    </row>
    <row r="34" spans="1:6" ht="30.6" thickBot="1" x14ac:dyDescent="0.3">
      <c r="A34" s="2"/>
      <c r="B34" s="19" t="s">
        <v>99</v>
      </c>
      <c r="C34" s="20">
        <v>1E-3</v>
      </c>
      <c r="D34" s="2"/>
    </row>
    <row r="35" spans="1:6" x14ac:dyDescent="0.25">
      <c r="A35" s="2"/>
      <c r="B35" s="2"/>
      <c r="C35" s="2"/>
      <c r="D35" s="2"/>
    </row>
    <row r="36" spans="1:6" ht="21" x14ac:dyDescent="0.45">
      <c r="A36" s="1" t="s">
        <v>102</v>
      </c>
      <c r="B36" s="2"/>
      <c r="C36" s="2"/>
      <c r="D36" s="2"/>
    </row>
    <row r="37" spans="1:6" ht="18" thickBot="1" x14ac:dyDescent="0.35">
      <c r="A37" s="1"/>
      <c r="B37" s="2"/>
      <c r="C37" s="2"/>
      <c r="D37" s="2"/>
    </row>
    <row r="38" spans="1:6" ht="46.8" thickBot="1" x14ac:dyDescent="0.4">
      <c r="A38" s="1"/>
      <c r="B38" s="16" t="s">
        <v>112</v>
      </c>
      <c r="C38" s="14"/>
      <c r="D38" s="2"/>
    </row>
    <row r="39" spans="1:6" ht="45" thickBot="1" x14ac:dyDescent="0.35">
      <c r="A39" s="1"/>
      <c r="B39" s="21" t="s">
        <v>110</v>
      </c>
      <c r="C39" s="48">
        <f>C$32*C$33*C$34*C38</f>
        <v>0</v>
      </c>
      <c r="D39" s="5"/>
    </row>
    <row r="40" spans="1:6" x14ac:dyDescent="0.25">
      <c r="C40" s="6"/>
    </row>
    <row r="41" spans="1:6" x14ac:dyDescent="0.25">
      <c r="C41" s="4" t="s">
        <v>3</v>
      </c>
    </row>
    <row r="43" spans="1:6" ht="21" x14ac:dyDescent="0.45">
      <c r="A43" s="1" t="s">
        <v>103</v>
      </c>
    </row>
    <row r="44" spans="1:6" ht="14.4" thickBot="1" x14ac:dyDescent="0.3"/>
    <row r="45" spans="1:6" ht="62.25" customHeight="1" thickBot="1" x14ac:dyDescent="0.4">
      <c r="B45" s="16" t="s">
        <v>113</v>
      </c>
      <c r="C45" s="15"/>
      <c r="D45" s="57" t="s">
        <v>134</v>
      </c>
      <c r="E45" s="58"/>
      <c r="F45" s="58"/>
    </row>
    <row r="46" spans="1:6" ht="44.4" thickBot="1" x14ac:dyDescent="0.3">
      <c r="A46" s="2"/>
      <c r="B46" s="21" t="s">
        <v>100</v>
      </c>
      <c r="C46" s="48">
        <f>C$32*C$33*C$34*C45</f>
        <v>0</v>
      </c>
      <c r="D46" s="7"/>
    </row>
    <row r="47" spans="1:6" x14ac:dyDescent="0.25">
      <c r="C47" s="6"/>
    </row>
    <row r="48" spans="1:6" x14ac:dyDescent="0.25">
      <c r="C48" s="4" t="s">
        <v>3</v>
      </c>
    </row>
    <row r="49" spans="1:6" x14ac:dyDescent="0.25">
      <c r="B49" s="2"/>
      <c r="C49" s="2"/>
    </row>
    <row r="50" spans="1:6" ht="21" x14ac:dyDescent="0.45">
      <c r="A50" s="1" t="s">
        <v>104</v>
      </c>
    </row>
    <row r="51" spans="1:6" ht="14.4" thickBot="1" x14ac:dyDescent="0.3"/>
    <row r="52" spans="1:6" ht="59.25" customHeight="1" thickBot="1" x14ac:dyDescent="0.3">
      <c r="B52" s="59" t="s">
        <v>114</v>
      </c>
      <c r="C52" s="47"/>
      <c r="D52" s="57" t="s">
        <v>135</v>
      </c>
      <c r="E52" s="58"/>
      <c r="F52" s="58"/>
    </row>
    <row r="53" spans="1:6" ht="44.4" thickBot="1" x14ac:dyDescent="0.3">
      <c r="B53" s="21" t="s">
        <v>101</v>
      </c>
      <c r="C53" s="54">
        <f>C$32*C$33*C$34*C52</f>
        <v>0</v>
      </c>
      <c r="D53" s="53"/>
    </row>
    <row r="55" spans="1:6" x14ac:dyDescent="0.25">
      <c r="C55" s="4" t="s">
        <v>3</v>
      </c>
    </row>
    <row r="57" spans="1:6" ht="21.6" thickBot="1" x14ac:dyDescent="0.5">
      <c r="A57" s="1" t="s">
        <v>122</v>
      </c>
    </row>
    <row r="58" spans="1:6" ht="69.75" customHeight="1" x14ac:dyDescent="0.25">
      <c r="B58" s="59" t="s">
        <v>105</v>
      </c>
      <c r="C58" s="55">
        <v>28</v>
      </c>
      <c r="D58" s="56" t="s">
        <v>170</v>
      </c>
    </row>
    <row r="59" spans="1:6" ht="46.8" thickBot="1" x14ac:dyDescent="0.4">
      <c r="B59" s="19" t="s">
        <v>106</v>
      </c>
      <c r="C59" s="46">
        <f>C46*C58</f>
        <v>0</v>
      </c>
    </row>
    <row r="60" spans="1:6" x14ac:dyDescent="0.25">
      <c r="C60" s="23"/>
    </row>
    <row r="61" spans="1:6" x14ac:dyDescent="0.25">
      <c r="C61" s="4"/>
    </row>
    <row r="62" spans="1:6" x14ac:dyDescent="0.25">
      <c r="B62" s="2"/>
      <c r="C62" s="2"/>
    </row>
    <row r="63" spans="1:6" ht="21.6" thickBot="1" x14ac:dyDescent="0.5">
      <c r="A63" s="1" t="s">
        <v>123</v>
      </c>
    </row>
    <row r="64" spans="1:6" ht="71.25" customHeight="1" x14ac:dyDescent="0.25">
      <c r="B64" s="59" t="s">
        <v>107</v>
      </c>
      <c r="C64" s="55">
        <v>265</v>
      </c>
      <c r="D64" s="56" t="s">
        <v>171</v>
      </c>
    </row>
    <row r="65" spans="2:3" ht="46.8" thickBot="1" x14ac:dyDescent="0.4">
      <c r="B65" s="19" t="s">
        <v>108</v>
      </c>
      <c r="C65" s="46">
        <f>C53*C64</f>
        <v>0</v>
      </c>
    </row>
    <row r="67" spans="2:3" x14ac:dyDescent="0.25">
      <c r="C67" s="4"/>
    </row>
  </sheetData>
  <mergeCells count="9">
    <mergeCell ref="B23:D23"/>
    <mergeCell ref="B22:D22"/>
    <mergeCell ref="A6:D11"/>
    <mergeCell ref="B25:D25"/>
    <mergeCell ref="B29:D29"/>
    <mergeCell ref="B28:D28"/>
    <mergeCell ref="B27:D27"/>
    <mergeCell ref="B26:D26"/>
    <mergeCell ref="B24:D24"/>
  </mergeCells>
  <phoneticPr fontId="0" type="noConversion"/>
  <dataValidations xWindow="445" yWindow="500" count="3">
    <dataValidation errorStyle="warning" allowBlank="1" showInputMessage="1" showErrorMessage="1" sqref="B22:C24 B26:C28" xr:uid="{4A8FD4B6-ACAA-4CB3-876F-B8A7B3CF8E55}"/>
    <dataValidation type="list" errorStyle="warning" allowBlank="1" showInputMessage="1" showErrorMessage="1" sqref="B25:D25" xr:uid="{B0374BC1-279C-410B-B5B4-0AC45AAA96A4}"/>
    <dataValidation type="decimal" operator="greaterThanOrEqual" allowBlank="1" showErrorMessage="1" errorTitle="Negative number not allowed." error="Value must be greater than or equal to 0." sqref="C32" xr:uid="{D0AD218B-0644-47DD-B7E0-33897BAB73FB}">
      <formula1>0</formula1>
    </dataValidation>
  </dataValidations>
  <pageMargins left="0.7" right="0.7" top="0.75" bottom="0.75" header="0.3" footer="0.3"/>
  <pageSetup scale="76" fitToHeight="0" orientation="landscape" r:id="rId1"/>
  <headerFooter alignWithMargins="0"/>
  <drawing r:id="rId2"/>
  <legacyDrawing r:id="rId3"/>
  <oleObjects>
    <mc:AlternateContent xmlns:mc="http://schemas.openxmlformats.org/markup-compatibility/2006">
      <mc:Choice Requires="x14">
        <oleObject progId="Equation.3" shapeId="1081" r:id="rId4">
          <objectPr defaultSize="0" autoPict="0" r:id="rId5">
            <anchor moveWithCells="1" sizeWithCells="1">
              <from>
                <xdr:col>1</xdr:col>
                <xdr:colOff>7620</xdr:colOff>
                <xdr:row>11</xdr:row>
                <xdr:rowOff>7620</xdr:rowOff>
              </from>
              <to>
                <xdr:col>3</xdr:col>
                <xdr:colOff>1333500</xdr:colOff>
                <xdr:row>14</xdr:row>
                <xdr:rowOff>0</xdr:rowOff>
              </to>
            </anchor>
          </objectPr>
        </oleObject>
      </mc:Choice>
      <mc:Fallback>
        <oleObject progId="Equation.3" shapeId="1081" r:id="rId4"/>
      </mc:Fallback>
    </mc:AlternateContent>
    <mc:AlternateContent xmlns:mc="http://schemas.openxmlformats.org/markup-compatibility/2006">
      <mc:Choice Requires="x14">
        <oleObject progId="Equation.3" shapeId="1095" r:id="rId6">
          <objectPr defaultSize="0" autoPict="0" r:id="rId7">
            <anchor moveWithCells="1" sizeWithCells="1">
              <from>
                <xdr:col>1</xdr:col>
                <xdr:colOff>7620</xdr:colOff>
                <xdr:row>16</xdr:row>
                <xdr:rowOff>7620</xdr:rowOff>
              </from>
              <to>
                <xdr:col>3</xdr:col>
                <xdr:colOff>2354580</xdr:colOff>
                <xdr:row>19</xdr:row>
                <xdr:rowOff>0</xdr:rowOff>
              </to>
            </anchor>
          </objectPr>
        </oleObject>
      </mc:Choice>
      <mc:Fallback>
        <oleObject progId="Equation.3" shapeId="109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73B8-420A-482E-B47B-450ED9E610A4}">
  <sheetPr codeName="Sheet2">
    <pageSetUpPr fitToPage="1"/>
  </sheetPr>
  <dimension ref="A1:J98"/>
  <sheetViews>
    <sheetView showGridLines="0" topLeftCell="A20" zoomScale="90" zoomScaleNormal="90" workbookViewId="0">
      <selection activeCell="A39" sqref="A39:XFD39"/>
    </sheetView>
  </sheetViews>
  <sheetFormatPr defaultRowHeight="14.4" x14ac:dyDescent="0.3"/>
  <cols>
    <col min="1" max="1" width="37.44140625" customWidth="1"/>
    <col min="2" max="2" width="18.6640625" customWidth="1"/>
    <col min="3" max="3" width="23.109375" customWidth="1"/>
    <col min="5" max="5" width="37.44140625" customWidth="1"/>
    <col min="6" max="6" width="18.6640625" customWidth="1"/>
    <col min="7" max="7" width="23.109375" customWidth="1"/>
  </cols>
  <sheetData>
    <row r="1" spans="1:10" x14ac:dyDescent="0.3">
      <c r="A1" s="49" t="s">
        <v>137</v>
      </c>
      <c r="E1" s="49" t="s">
        <v>138</v>
      </c>
    </row>
    <row r="2" spans="1:10" ht="15.6" x14ac:dyDescent="0.35">
      <c r="A2" s="10" t="s">
        <v>82</v>
      </c>
      <c r="E2" s="10" t="s">
        <v>82</v>
      </c>
    </row>
    <row r="3" spans="1:10" ht="28.8" x14ac:dyDescent="0.3">
      <c r="A3" s="28" t="s">
        <v>81</v>
      </c>
      <c r="B3" s="28" t="s">
        <v>80</v>
      </c>
      <c r="C3" s="28" t="s">
        <v>79</v>
      </c>
      <c r="E3" s="28" t="s">
        <v>81</v>
      </c>
      <c r="F3" s="28" t="s">
        <v>80</v>
      </c>
      <c r="G3" s="28" t="s">
        <v>79</v>
      </c>
    </row>
    <row r="4" spans="1:10" ht="15" x14ac:dyDescent="0.3">
      <c r="A4" s="29" t="s">
        <v>78</v>
      </c>
      <c r="B4" s="30" t="s">
        <v>25</v>
      </c>
      <c r="C4" s="30" t="s">
        <v>15</v>
      </c>
      <c r="E4" s="29" t="s">
        <v>78</v>
      </c>
      <c r="F4" s="30" t="s">
        <v>25</v>
      </c>
      <c r="G4" s="30" t="s">
        <v>15</v>
      </c>
    </row>
    <row r="5" spans="1:10" x14ac:dyDescent="0.3">
      <c r="A5" s="31" t="s">
        <v>77</v>
      </c>
      <c r="B5" s="32">
        <v>25.09</v>
      </c>
      <c r="C5" s="32">
        <v>103.69</v>
      </c>
      <c r="E5" s="31" t="s">
        <v>77</v>
      </c>
      <c r="F5" s="32">
        <v>25.09</v>
      </c>
      <c r="G5" s="32">
        <v>103.54</v>
      </c>
    </row>
    <row r="6" spans="1:10" x14ac:dyDescent="0.3">
      <c r="A6" s="31" t="s">
        <v>76</v>
      </c>
      <c r="B6" s="32">
        <v>24.93</v>
      </c>
      <c r="C6" s="32">
        <v>93.28</v>
      </c>
      <c r="E6" s="31" t="s">
        <v>76</v>
      </c>
      <c r="F6" s="32">
        <v>24.93</v>
      </c>
      <c r="G6" s="32">
        <v>93.4</v>
      </c>
    </row>
    <row r="7" spans="1:10" x14ac:dyDescent="0.3">
      <c r="A7" s="31" t="s">
        <v>75</v>
      </c>
      <c r="B7" s="32">
        <v>17.25</v>
      </c>
      <c r="C7" s="32">
        <v>97.17</v>
      </c>
      <c r="E7" s="31" t="s">
        <v>75</v>
      </c>
      <c r="F7" s="32">
        <v>17.25</v>
      </c>
      <c r="G7" s="32">
        <v>97.02</v>
      </c>
    </row>
    <row r="8" spans="1:10" x14ac:dyDescent="0.3">
      <c r="A8" s="31" t="s">
        <v>74</v>
      </c>
      <c r="B8" s="32">
        <v>14.21</v>
      </c>
      <c r="C8" s="32">
        <v>97.72</v>
      </c>
      <c r="E8" s="31" t="s">
        <v>74</v>
      </c>
      <c r="F8" s="32">
        <v>14.21</v>
      </c>
      <c r="G8" s="32">
        <v>96.36</v>
      </c>
    </row>
    <row r="9" spans="1:10" x14ac:dyDescent="0.3">
      <c r="A9" s="31" t="s">
        <v>139</v>
      </c>
      <c r="B9" s="32">
        <v>24.8</v>
      </c>
      <c r="C9" s="32">
        <v>113.67</v>
      </c>
      <c r="E9" s="31" t="s">
        <v>73</v>
      </c>
      <c r="F9" s="32">
        <v>24.8</v>
      </c>
      <c r="G9" s="32">
        <v>102.04</v>
      </c>
    </row>
    <row r="10" spans="1:10" x14ac:dyDescent="0.3">
      <c r="A10" s="31" t="s">
        <v>72</v>
      </c>
      <c r="B10" s="32">
        <v>21.39</v>
      </c>
      <c r="C10" s="32">
        <v>94.27</v>
      </c>
      <c r="E10" s="31" t="s">
        <v>72</v>
      </c>
      <c r="F10" s="32">
        <v>21.39</v>
      </c>
      <c r="G10" s="32">
        <v>95.26</v>
      </c>
    </row>
    <row r="11" spans="1:10" x14ac:dyDescent="0.3">
      <c r="A11" s="31" t="s">
        <v>71</v>
      </c>
      <c r="B11" s="32">
        <v>26.28</v>
      </c>
      <c r="C11" s="32">
        <v>93.9</v>
      </c>
      <c r="E11" s="31" t="s">
        <v>71</v>
      </c>
      <c r="F11" s="32">
        <v>26.28</v>
      </c>
      <c r="G11" s="32">
        <v>93.65</v>
      </c>
    </row>
    <row r="12" spans="1:10" x14ac:dyDescent="0.3">
      <c r="A12" s="31" t="s">
        <v>70</v>
      </c>
      <c r="B12" s="32">
        <v>22.35</v>
      </c>
      <c r="C12" s="32">
        <v>94.67</v>
      </c>
      <c r="E12" s="31" t="s">
        <v>70</v>
      </c>
      <c r="F12" s="32">
        <v>22.35</v>
      </c>
      <c r="G12" s="32">
        <v>93.91</v>
      </c>
    </row>
    <row r="13" spans="1:10" x14ac:dyDescent="0.3">
      <c r="A13" s="31" t="s">
        <v>69</v>
      </c>
      <c r="B13" s="32">
        <v>19.73</v>
      </c>
      <c r="C13" s="32">
        <v>95.52</v>
      </c>
      <c r="E13" s="31" t="s">
        <v>69</v>
      </c>
      <c r="F13" s="32">
        <v>19.73</v>
      </c>
      <c r="G13" s="32">
        <v>94.38</v>
      </c>
    </row>
    <row r="14" spans="1:10" ht="15" x14ac:dyDescent="0.3">
      <c r="A14" s="33" t="s">
        <v>68</v>
      </c>
      <c r="B14" s="28" t="s">
        <v>19</v>
      </c>
      <c r="C14" s="28" t="s">
        <v>15</v>
      </c>
      <c r="E14" s="33" t="s">
        <v>68</v>
      </c>
      <c r="F14" s="28" t="s">
        <v>19</v>
      </c>
      <c r="G14" s="28" t="s">
        <v>15</v>
      </c>
    </row>
    <row r="15" spans="1:10" x14ac:dyDescent="0.3">
      <c r="A15" s="31" t="s">
        <v>67</v>
      </c>
      <c r="B15" s="37">
        <v>1.026E-3</v>
      </c>
      <c r="C15" s="34">
        <v>53.06</v>
      </c>
      <c r="E15" s="31" t="s">
        <v>67</v>
      </c>
      <c r="F15" s="37">
        <v>1.0280000000000001E-3</v>
      </c>
      <c r="G15" s="34">
        <v>53.02</v>
      </c>
      <c r="J15" s="9"/>
    </row>
    <row r="16" spans="1:10" ht="15" x14ac:dyDescent="0.3">
      <c r="A16" s="33" t="s">
        <v>66</v>
      </c>
      <c r="B16" s="28" t="s">
        <v>16</v>
      </c>
      <c r="C16" s="28" t="s">
        <v>15</v>
      </c>
      <c r="E16" s="33" t="s">
        <v>66</v>
      </c>
      <c r="F16" s="28" t="s">
        <v>16</v>
      </c>
      <c r="G16" s="28" t="s">
        <v>15</v>
      </c>
    </row>
    <row r="17" spans="1:7" x14ac:dyDescent="0.3">
      <c r="A17" s="50" t="s">
        <v>65</v>
      </c>
      <c r="B17" s="51">
        <v>0.13900000000000001</v>
      </c>
      <c r="C17" s="52">
        <v>73.25</v>
      </c>
      <c r="E17" s="31" t="s">
        <v>65</v>
      </c>
      <c r="F17" s="35">
        <v>0.13900000000000001</v>
      </c>
      <c r="G17" s="32">
        <v>73.25</v>
      </c>
    </row>
    <row r="18" spans="1:7" x14ac:dyDescent="0.3">
      <c r="A18" s="50" t="s">
        <v>64</v>
      </c>
      <c r="B18" s="51">
        <v>0.13800000000000001</v>
      </c>
      <c r="C18" s="52">
        <v>73.959999999999994</v>
      </c>
      <c r="E18" s="31" t="s">
        <v>64</v>
      </c>
      <c r="F18" s="35">
        <v>0.13800000000000001</v>
      </c>
      <c r="G18" s="32">
        <v>73.959999999999994</v>
      </c>
    </row>
    <row r="19" spans="1:7" x14ac:dyDescent="0.3">
      <c r="A19" s="50" t="s">
        <v>63</v>
      </c>
      <c r="B19" s="51">
        <v>0.14599999999999999</v>
      </c>
      <c r="C19" s="52">
        <v>75.040000000000006</v>
      </c>
      <c r="E19" s="31" t="s">
        <v>63</v>
      </c>
      <c r="F19" s="35">
        <v>0.14599999999999999</v>
      </c>
      <c r="G19" s="32">
        <v>75.040000000000006</v>
      </c>
    </row>
    <row r="20" spans="1:7" x14ac:dyDescent="0.3">
      <c r="A20" s="50" t="s">
        <v>62</v>
      </c>
      <c r="B20" s="51">
        <v>0.14000000000000001</v>
      </c>
      <c r="C20" s="52">
        <v>72.930000000000007</v>
      </c>
      <c r="E20" s="31" t="s">
        <v>62</v>
      </c>
      <c r="F20" s="35">
        <v>0.14000000000000001</v>
      </c>
      <c r="G20" s="32">
        <v>72.930000000000007</v>
      </c>
    </row>
    <row r="21" spans="1:7" x14ac:dyDescent="0.3">
      <c r="A21" s="50" t="s">
        <v>61</v>
      </c>
      <c r="B21" s="51">
        <v>0.15</v>
      </c>
      <c r="C21" s="52">
        <v>75.099999999999994</v>
      </c>
      <c r="E21" s="31" t="s">
        <v>61</v>
      </c>
      <c r="F21" s="35">
        <v>0.15</v>
      </c>
      <c r="G21" s="32">
        <v>75.099999999999994</v>
      </c>
    </row>
    <row r="22" spans="1:7" x14ac:dyDescent="0.3">
      <c r="A22" s="31" t="s">
        <v>60</v>
      </c>
      <c r="B22" s="35">
        <v>0.13800000000000001</v>
      </c>
      <c r="C22" s="32">
        <v>74</v>
      </c>
      <c r="E22" s="31" t="s">
        <v>60</v>
      </c>
      <c r="F22" s="35">
        <v>0.13500000000000001</v>
      </c>
      <c r="G22" s="32">
        <v>74</v>
      </c>
    </row>
    <row r="23" spans="1:7" x14ac:dyDescent="0.3">
      <c r="A23" s="31" t="s">
        <v>59</v>
      </c>
      <c r="B23" s="35">
        <v>0.13500000000000001</v>
      </c>
      <c r="C23" s="32">
        <v>75.2</v>
      </c>
      <c r="E23" s="31" t="s">
        <v>59</v>
      </c>
      <c r="F23" s="35">
        <v>0.13500000000000001</v>
      </c>
      <c r="G23" s="32">
        <v>75.2</v>
      </c>
    </row>
    <row r="24" spans="1:7" ht="16.2" x14ac:dyDescent="0.3">
      <c r="A24" s="31" t="s">
        <v>147</v>
      </c>
      <c r="B24" s="35">
        <v>9.1999999999999998E-2</v>
      </c>
      <c r="C24" s="32">
        <v>61.71</v>
      </c>
      <c r="E24" s="31" t="s">
        <v>58</v>
      </c>
      <c r="F24" s="35">
        <v>9.1999999999999998E-2</v>
      </c>
      <c r="G24" s="32">
        <v>62.98</v>
      </c>
    </row>
    <row r="25" spans="1:7" ht="16.2" x14ac:dyDescent="0.3">
      <c r="A25" s="31" t="s">
        <v>148</v>
      </c>
      <c r="B25" s="35">
        <v>9.0999999999999998E-2</v>
      </c>
      <c r="C25" s="32">
        <v>62.87</v>
      </c>
      <c r="E25" s="31" t="s">
        <v>57</v>
      </c>
      <c r="F25" s="35">
        <v>9.0999999999999998E-2</v>
      </c>
      <c r="G25" s="32">
        <v>61.46</v>
      </c>
    </row>
    <row r="26" spans="1:7" ht="16.2" x14ac:dyDescent="0.3">
      <c r="A26" s="31" t="s">
        <v>149</v>
      </c>
      <c r="B26" s="35">
        <v>9.0999999999999998E-2</v>
      </c>
      <c r="C26" s="32">
        <v>67.77</v>
      </c>
      <c r="E26" s="31" t="s">
        <v>56</v>
      </c>
      <c r="F26" s="35">
        <v>9.0999999999999998E-2</v>
      </c>
      <c r="G26" s="32">
        <v>65.95</v>
      </c>
    </row>
    <row r="27" spans="1:7" ht="16.2" x14ac:dyDescent="0.3">
      <c r="A27" s="31" t="s">
        <v>150</v>
      </c>
      <c r="B27" s="35">
        <v>6.8000000000000005E-2</v>
      </c>
      <c r="C27" s="32">
        <v>59.6</v>
      </c>
      <c r="E27" s="31" t="s">
        <v>55</v>
      </c>
      <c r="F27" s="35">
        <v>6.9000000000000006E-2</v>
      </c>
      <c r="G27" s="32">
        <v>62.64</v>
      </c>
    </row>
    <row r="28" spans="1:7" x14ac:dyDescent="0.3">
      <c r="A28" s="31" t="s">
        <v>14</v>
      </c>
      <c r="B28" s="35">
        <v>8.4000000000000005E-2</v>
      </c>
      <c r="C28" s="32">
        <v>68.44</v>
      </c>
      <c r="E28" s="31" t="s">
        <v>14</v>
      </c>
      <c r="F28" s="35">
        <v>8.4000000000000005E-2</v>
      </c>
      <c r="G28" s="32">
        <v>68.44</v>
      </c>
    </row>
    <row r="29" spans="1:7" ht="16.2" x14ac:dyDescent="0.3">
      <c r="A29" s="31" t="s">
        <v>163</v>
      </c>
      <c r="B29" s="35">
        <v>5.8000000000000003E-2</v>
      </c>
      <c r="C29" s="32">
        <v>65.959999999999994</v>
      </c>
      <c r="E29" s="31" t="s">
        <v>54</v>
      </c>
      <c r="F29" s="35">
        <v>0.1</v>
      </c>
      <c r="G29" s="32">
        <v>67.430000000000007</v>
      </c>
    </row>
    <row r="30" spans="1:7" ht="16.2" x14ac:dyDescent="0.3">
      <c r="A30" s="31" t="s">
        <v>151</v>
      </c>
      <c r="B30" s="35">
        <v>9.9000000000000005E-2</v>
      </c>
      <c r="C30" s="32">
        <v>64.94</v>
      </c>
      <c r="E30" s="31" t="s">
        <v>53</v>
      </c>
      <c r="F30" s="35">
        <v>9.7000000000000003E-2</v>
      </c>
      <c r="G30" s="32">
        <v>64.91</v>
      </c>
    </row>
    <row r="31" spans="1:7" ht="16.2" x14ac:dyDescent="0.3">
      <c r="A31" s="31" t="s">
        <v>152</v>
      </c>
      <c r="B31" s="35">
        <v>0.10299999999999999</v>
      </c>
      <c r="C31" s="32">
        <v>68.86</v>
      </c>
      <c r="E31" s="31" t="s">
        <v>52</v>
      </c>
      <c r="F31" s="35">
        <v>0.10299999999999999</v>
      </c>
      <c r="G31" s="32">
        <v>67.739999999999995</v>
      </c>
    </row>
    <row r="32" spans="1:7" ht="16.2" x14ac:dyDescent="0.3">
      <c r="A32" s="31" t="s">
        <v>153</v>
      </c>
      <c r="B32" s="35">
        <v>0.10299999999999999</v>
      </c>
      <c r="C32" s="32">
        <v>64.77</v>
      </c>
      <c r="E32" s="31" t="s">
        <v>51</v>
      </c>
      <c r="F32" s="35">
        <v>0.10100000000000001</v>
      </c>
      <c r="G32" s="32">
        <v>65.150000000000006</v>
      </c>
    </row>
    <row r="33" spans="1:7" ht="16.2" x14ac:dyDescent="0.3">
      <c r="A33" s="31" t="s">
        <v>154</v>
      </c>
      <c r="B33" s="35">
        <v>0.105</v>
      </c>
      <c r="C33" s="32">
        <v>68.72</v>
      </c>
      <c r="E33" s="31" t="s">
        <v>50</v>
      </c>
      <c r="F33" s="35">
        <v>0.10299999999999999</v>
      </c>
      <c r="G33" s="32">
        <v>67.73</v>
      </c>
    </row>
    <row r="34" spans="1:7" x14ac:dyDescent="0.3">
      <c r="A34" s="31" t="s">
        <v>49</v>
      </c>
      <c r="B34" s="35">
        <v>0.125</v>
      </c>
      <c r="C34" s="32">
        <v>68.02</v>
      </c>
      <c r="E34" s="31" t="s">
        <v>49</v>
      </c>
      <c r="F34" s="35">
        <v>0.125</v>
      </c>
      <c r="G34" s="32">
        <v>68.02</v>
      </c>
    </row>
    <row r="35" spans="1:7" x14ac:dyDescent="0.3">
      <c r="A35" s="31" t="s">
        <v>48</v>
      </c>
      <c r="B35" s="35">
        <v>0.11</v>
      </c>
      <c r="C35" s="32">
        <v>66.88</v>
      </c>
      <c r="E35" s="31" t="s">
        <v>48</v>
      </c>
      <c r="F35" s="35">
        <v>0.11</v>
      </c>
      <c r="G35" s="32">
        <v>66.83</v>
      </c>
    </row>
    <row r="36" spans="1:7" x14ac:dyDescent="0.3">
      <c r="A36" s="31" t="s">
        <v>47</v>
      </c>
      <c r="B36" s="35">
        <v>0.13900000000000001</v>
      </c>
      <c r="C36" s="32">
        <v>76.22</v>
      </c>
      <c r="E36" s="31" t="s">
        <v>47</v>
      </c>
      <c r="F36" s="35">
        <v>0.13900000000000001</v>
      </c>
      <c r="G36" s="32">
        <v>76.22</v>
      </c>
    </row>
    <row r="37" spans="1:7" x14ac:dyDescent="0.3">
      <c r="A37" s="31" t="s">
        <v>46</v>
      </c>
      <c r="B37" s="35">
        <v>0.11</v>
      </c>
      <c r="C37" s="32">
        <v>70.02</v>
      </c>
      <c r="E37" s="31" t="s">
        <v>46</v>
      </c>
      <c r="F37" s="35">
        <v>0.11</v>
      </c>
      <c r="G37" s="32">
        <v>70.02</v>
      </c>
    </row>
    <row r="38" spans="1:7" x14ac:dyDescent="0.3">
      <c r="A38" s="31" t="s">
        <v>45</v>
      </c>
      <c r="B38" s="35">
        <v>0.125</v>
      </c>
      <c r="C38" s="32">
        <v>71.02</v>
      </c>
      <c r="E38" s="31" t="s">
        <v>45</v>
      </c>
      <c r="F38" s="35">
        <v>0.129</v>
      </c>
      <c r="G38" s="32">
        <v>70.97</v>
      </c>
    </row>
    <row r="39" spans="1:7" x14ac:dyDescent="0.3">
      <c r="A39" s="31" t="s">
        <v>44</v>
      </c>
      <c r="B39" s="35">
        <v>0.125</v>
      </c>
      <c r="C39" s="32">
        <v>72.34</v>
      </c>
      <c r="E39" s="31" t="s">
        <v>44</v>
      </c>
      <c r="F39" s="35">
        <v>0.125</v>
      </c>
      <c r="G39" s="32">
        <v>72.34</v>
      </c>
    </row>
    <row r="40" spans="1:7" x14ac:dyDescent="0.3">
      <c r="A40" s="31" t="s">
        <v>43</v>
      </c>
      <c r="B40" s="35">
        <v>0.13900000000000001</v>
      </c>
      <c r="C40" s="32">
        <v>74.540000000000006</v>
      </c>
      <c r="E40" s="31" t="s">
        <v>43</v>
      </c>
      <c r="F40" s="35">
        <v>0.13900000000000001</v>
      </c>
      <c r="G40" s="32">
        <v>74.489999999999995</v>
      </c>
    </row>
    <row r="41" spans="1:7" x14ac:dyDescent="0.3">
      <c r="A41" s="31" t="s">
        <v>42</v>
      </c>
      <c r="B41" s="35">
        <v>0.14799999999999999</v>
      </c>
      <c r="C41" s="32">
        <v>74.92</v>
      </c>
      <c r="E41" s="31" t="s">
        <v>42</v>
      </c>
      <c r="F41" s="35">
        <v>0.14799999999999999</v>
      </c>
      <c r="G41" s="32">
        <v>74.92</v>
      </c>
    </row>
    <row r="42" spans="1:7" x14ac:dyDescent="0.3">
      <c r="A42" s="31" t="s">
        <v>41</v>
      </c>
      <c r="B42" s="35">
        <v>0.14399999999999999</v>
      </c>
      <c r="C42" s="32">
        <v>74.27</v>
      </c>
      <c r="E42" s="31" t="s">
        <v>41</v>
      </c>
      <c r="F42" s="35">
        <v>0.14399999999999999</v>
      </c>
      <c r="G42" s="32">
        <v>74.27</v>
      </c>
    </row>
    <row r="43" spans="1:7" x14ac:dyDescent="0.3">
      <c r="A43" s="31" t="s">
        <v>40</v>
      </c>
      <c r="B43" s="35">
        <v>0.125</v>
      </c>
      <c r="C43" s="32">
        <v>70.22</v>
      </c>
      <c r="E43" s="31" t="s">
        <v>40</v>
      </c>
      <c r="F43" s="35">
        <v>0.125</v>
      </c>
      <c r="G43" s="32">
        <v>70.22</v>
      </c>
    </row>
    <row r="44" spans="1:7" x14ac:dyDescent="0.3">
      <c r="A44" s="31" t="s">
        <v>39</v>
      </c>
      <c r="B44" s="35">
        <v>0.12</v>
      </c>
      <c r="C44" s="32">
        <v>69.25</v>
      </c>
      <c r="E44" s="31" t="s">
        <v>39</v>
      </c>
      <c r="F44" s="35">
        <v>0.12</v>
      </c>
      <c r="G44" s="32">
        <v>69.25</v>
      </c>
    </row>
    <row r="45" spans="1:7" x14ac:dyDescent="0.3">
      <c r="A45" s="31" t="s">
        <v>38</v>
      </c>
      <c r="B45" s="34">
        <v>0.13500000000000001</v>
      </c>
      <c r="C45" s="34">
        <v>72.22</v>
      </c>
      <c r="E45" s="31" t="s">
        <v>38</v>
      </c>
      <c r="F45" s="34">
        <v>0.13500000000000001</v>
      </c>
      <c r="G45" s="34">
        <v>72.22</v>
      </c>
    </row>
    <row r="46" spans="1:7" x14ac:dyDescent="0.3">
      <c r="A46" s="31" t="s">
        <v>37</v>
      </c>
      <c r="B46" s="34">
        <v>0.158</v>
      </c>
      <c r="C46" s="34">
        <v>75.36</v>
      </c>
      <c r="E46" s="31" t="s">
        <v>37</v>
      </c>
      <c r="F46" s="34">
        <v>0.158</v>
      </c>
      <c r="G46" s="34">
        <v>75.36</v>
      </c>
    </row>
    <row r="47" spans="1:7" x14ac:dyDescent="0.3">
      <c r="A47" s="31" t="s">
        <v>36</v>
      </c>
      <c r="B47" s="34">
        <v>0.13800000000000001</v>
      </c>
      <c r="C47" s="34">
        <v>74.540000000000006</v>
      </c>
      <c r="E47" s="31" t="s">
        <v>36</v>
      </c>
      <c r="F47" s="34">
        <v>0.13800000000000001</v>
      </c>
      <c r="G47" s="34">
        <v>74.489999999999995</v>
      </c>
    </row>
    <row r="48" spans="1:7" ht="15" x14ac:dyDescent="0.3">
      <c r="A48" s="33" t="s">
        <v>35</v>
      </c>
      <c r="B48" s="28" t="s">
        <v>25</v>
      </c>
      <c r="C48" s="28" t="s">
        <v>15</v>
      </c>
      <c r="E48" s="33" t="s">
        <v>35</v>
      </c>
      <c r="F48" s="28" t="s">
        <v>25</v>
      </c>
      <c r="G48" s="28" t="s">
        <v>15</v>
      </c>
    </row>
    <row r="49" spans="1:7" ht="16.2" x14ac:dyDescent="0.3">
      <c r="A49" s="31" t="s">
        <v>164</v>
      </c>
      <c r="B49" s="34" t="s">
        <v>155</v>
      </c>
      <c r="C49" s="32">
        <v>90.7</v>
      </c>
      <c r="E49" s="31" t="s">
        <v>117</v>
      </c>
      <c r="F49" s="34">
        <v>9.9499999999999993</v>
      </c>
      <c r="G49" s="32">
        <v>90.7</v>
      </c>
    </row>
    <row r="50" spans="1:7" x14ac:dyDescent="0.3">
      <c r="A50" s="31" t="s">
        <v>34</v>
      </c>
      <c r="B50" s="32">
        <v>28</v>
      </c>
      <c r="C50" s="34">
        <v>85.97</v>
      </c>
      <c r="E50" s="31" t="s">
        <v>34</v>
      </c>
      <c r="F50" s="34">
        <v>26.87</v>
      </c>
      <c r="G50" s="34">
        <v>85.97</v>
      </c>
    </row>
    <row r="51" spans="1:7" x14ac:dyDescent="0.3">
      <c r="A51" s="31" t="s">
        <v>33</v>
      </c>
      <c r="B51" s="32">
        <v>38</v>
      </c>
      <c r="C51" s="32">
        <v>75</v>
      </c>
      <c r="E51" s="31" t="s">
        <v>33</v>
      </c>
      <c r="F51" s="32">
        <v>38</v>
      </c>
      <c r="G51" s="32">
        <v>75</v>
      </c>
    </row>
    <row r="52" spans="1:7" x14ac:dyDescent="0.3">
      <c r="A52" s="31" t="s">
        <v>32</v>
      </c>
      <c r="B52" s="32">
        <v>30</v>
      </c>
      <c r="C52" s="32">
        <v>102.41</v>
      </c>
      <c r="E52" s="31" t="s">
        <v>32</v>
      </c>
      <c r="F52" s="32">
        <v>30</v>
      </c>
      <c r="G52" s="32">
        <v>102.41</v>
      </c>
    </row>
    <row r="53" spans="1:7" ht="15" x14ac:dyDescent="0.3">
      <c r="A53" s="33" t="s">
        <v>31</v>
      </c>
      <c r="B53" s="28" t="s">
        <v>19</v>
      </c>
      <c r="C53" s="28" t="s">
        <v>15</v>
      </c>
      <c r="E53" s="33" t="s">
        <v>31</v>
      </c>
      <c r="F53" s="28" t="s">
        <v>19</v>
      </c>
      <c r="G53" s="28" t="s">
        <v>15</v>
      </c>
    </row>
    <row r="54" spans="1:7" x14ac:dyDescent="0.3">
      <c r="A54" s="31" t="s">
        <v>30</v>
      </c>
      <c r="B54" s="36">
        <v>9.2E-5</v>
      </c>
      <c r="C54" s="34">
        <v>274.32</v>
      </c>
      <c r="E54" s="31" t="s">
        <v>30</v>
      </c>
      <c r="F54" s="36">
        <v>9.2E-5</v>
      </c>
      <c r="G54" s="34">
        <v>274.32</v>
      </c>
    </row>
    <row r="55" spans="1:7" x14ac:dyDescent="0.3">
      <c r="A55" s="31" t="s">
        <v>29</v>
      </c>
      <c r="B55" s="36">
        <v>5.9900000000000003E-4</v>
      </c>
      <c r="C55" s="34">
        <v>46.85</v>
      </c>
      <c r="E55" s="31" t="s">
        <v>29</v>
      </c>
      <c r="F55" s="36">
        <v>5.9900000000000003E-4</v>
      </c>
      <c r="G55" s="34">
        <v>46.85</v>
      </c>
    </row>
    <row r="56" spans="1:7" x14ac:dyDescent="0.3">
      <c r="A56" s="31" t="s">
        <v>28</v>
      </c>
      <c r="B56" s="36">
        <v>2.516E-3</v>
      </c>
      <c r="C56" s="34">
        <v>61.46</v>
      </c>
      <c r="E56" s="31" t="s">
        <v>28</v>
      </c>
      <c r="F56" s="36">
        <v>2.516E-3</v>
      </c>
      <c r="G56" s="34">
        <v>61.46</v>
      </c>
    </row>
    <row r="57" spans="1:7" ht="16.2" x14ac:dyDescent="0.3">
      <c r="A57" s="31" t="s">
        <v>156</v>
      </c>
      <c r="B57" s="36">
        <v>1.3879999999999999E-3</v>
      </c>
      <c r="C57" s="32">
        <v>59</v>
      </c>
      <c r="E57" s="31" t="s">
        <v>27</v>
      </c>
      <c r="F57" s="36">
        <v>1.3879999999999999E-3</v>
      </c>
      <c r="G57" s="32">
        <v>59</v>
      </c>
    </row>
    <row r="58" spans="1:7" ht="15" x14ac:dyDescent="0.3">
      <c r="A58" s="33" t="s">
        <v>26</v>
      </c>
      <c r="B58" s="28" t="s">
        <v>25</v>
      </c>
      <c r="C58" s="28" t="s">
        <v>15</v>
      </c>
      <c r="E58" s="33" t="s">
        <v>26</v>
      </c>
      <c r="F58" s="28" t="s">
        <v>25</v>
      </c>
      <c r="G58" s="28" t="s">
        <v>15</v>
      </c>
    </row>
    <row r="59" spans="1:7" ht="30" x14ac:dyDescent="0.3">
      <c r="A59" s="31" t="s">
        <v>157</v>
      </c>
      <c r="B59" s="34">
        <v>17.48</v>
      </c>
      <c r="C59" s="32">
        <v>93.8</v>
      </c>
      <c r="E59" s="31" t="s">
        <v>24</v>
      </c>
      <c r="F59" s="34">
        <v>15.38</v>
      </c>
      <c r="G59" s="32">
        <v>93.8</v>
      </c>
    </row>
    <row r="60" spans="1:7" x14ac:dyDescent="0.3">
      <c r="A60" s="31" t="s">
        <v>23</v>
      </c>
      <c r="B60" s="34">
        <v>8.25</v>
      </c>
      <c r="C60" s="34">
        <v>118.17</v>
      </c>
      <c r="E60" s="31" t="s">
        <v>23</v>
      </c>
      <c r="F60" s="34">
        <v>8.25</v>
      </c>
      <c r="G60" s="34">
        <v>118.17</v>
      </c>
    </row>
    <row r="61" spans="1:7" x14ac:dyDescent="0.3">
      <c r="A61" s="31" t="s">
        <v>22</v>
      </c>
      <c r="B61" s="32">
        <v>8</v>
      </c>
      <c r="C61" s="34">
        <v>111.84</v>
      </c>
      <c r="E61" s="31" t="s">
        <v>22</v>
      </c>
      <c r="F61" s="32">
        <v>8</v>
      </c>
      <c r="G61" s="34">
        <v>111.84</v>
      </c>
    </row>
    <row r="62" spans="1:7" x14ac:dyDescent="0.3">
      <c r="A62" s="31" t="s">
        <v>21</v>
      </c>
      <c r="B62" s="34">
        <v>10.39</v>
      </c>
      <c r="C62" s="34">
        <v>105.51</v>
      </c>
      <c r="E62" s="31" t="s">
        <v>21</v>
      </c>
      <c r="F62" s="34">
        <v>25.83</v>
      </c>
      <c r="G62" s="34">
        <v>105.51</v>
      </c>
    </row>
    <row r="63" spans="1:7" ht="15" x14ac:dyDescent="0.3">
      <c r="A63" s="33" t="s">
        <v>20</v>
      </c>
      <c r="B63" s="28" t="s">
        <v>19</v>
      </c>
      <c r="C63" s="28" t="s">
        <v>15</v>
      </c>
      <c r="E63" s="33" t="s">
        <v>20</v>
      </c>
      <c r="F63" s="28" t="s">
        <v>19</v>
      </c>
      <c r="G63" s="28" t="s">
        <v>15</v>
      </c>
    </row>
    <row r="64" spans="1:7" x14ac:dyDescent="0.3">
      <c r="A64" s="31" t="s">
        <v>140</v>
      </c>
      <c r="B64" s="36">
        <v>4.8500000000000003E-4</v>
      </c>
      <c r="C64" s="34">
        <v>52.07</v>
      </c>
      <c r="E64" s="31" t="s">
        <v>18</v>
      </c>
      <c r="F64" s="36">
        <v>8.4099999999999995E-4</v>
      </c>
      <c r="G64" s="34">
        <v>52.07</v>
      </c>
    </row>
    <row r="65" spans="1:7" ht="15" x14ac:dyDescent="0.3">
      <c r="A65" s="31" t="s">
        <v>141</v>
      </c>
      <c r="B65" s="36">
        <v>6.5499999999999998E-4</v>
      </c>
      <c r="C65" s="34">
        <v>52.07</v>
      </c>
      <c r="E65" s="33" t="s">
        <v>17</v>
      </c>
      <c r="F65" s="28" t="s">
        <v>16</v>
      </c>
      <c r="G65" s="28" t="s">
        <v>15</v>
      </c>
    </row>
    <row r="66" spans="1:7" ht="15" x14ac:dyDescent="0.3">
      <c r="A66" s="33" t="s">
        <v>17</v>
      </c>
      <c r="B66" s="28" t="s">
        <v>16</v>
      </c>
      <c r="C66" s="28" t="s">
        <v>15</v>
      </c>
      <c r="E66" s="31" t="s">
        <v>14</v>
      </c>
      <c r="F66" s="34">
        <v>8.4000000000000005E-2</v>
      </c>
      <c r="G66" s="34">
        <v>68.44</v>
      </c>
    </row>
    <row r="67" spans="1:7" x14ac:dyDescent="0.3">
      <c r="A67" s="31" t="s">
        <v>14</v>
      </c>
      <c r="B67" s="34">
        <v>8.4000000000000005E-2</v>
      </c>
      <c r="C67" s="34">
        <v>68.44</v>
      </c>
      <c r="E67" s="31" t="s">
        <v>13</v>
      </c>
      <c r="F67" s="34">
        <v>0.128</v>
      </c>
      <c r="G67" s="34">
        <v>73.84</v>
      </c>
    </row>
    <row r="68" spans="1:7" x14ac:dyDescent="0.3">
      <c r="A68" s="31" t="s">
        <v>13</v>
      </c>
      <c r="B68" s="34">
        <v>0.128</v>
      </c>
      <c r="C68" s="34">
        <v>73.84</v>
      </c>
      <c r="E68" s="31" t="s">
        <v>12</v>
      </c>
      <c r="F68" s="34">
        <v>0.125</v>
      </c>
      <c r="G68" s="34">
        <v>71.06</v>
      </c>
    </row>
    <row r="69" spans="1:7" x14ac:dyDescent="0.3">
      <c r="A69" s="31" t="s">
        <v>12</v>
      </c>
      <c r="B69" s="34">
        <v>0.125</v>
      </c>
      <c r="C69" s="34">
        <v>71.06</v>
      </c>
      <c r="E69" s="31" t="s">
        <v>11</v>
      </c>
      <c r="F69" s="35">
        <v>0.12</v>
      </c>
      <c r="G69" s="34">
        <v>81.55</v>
      </c>
    </row>
    <row r="70" spans="1:7" x14ac:dyDescent="0.3">
      <c r="A70" s="31" t="s">
        <v>11</v>
      </c>
      <c r="B70" s="35">
        <v>0.12</v>
      </c>
      <c r="C70" s="34">
        <v>81.55</v>
      </c>
    </row>
    <row r="71" spans="1:7" ht="19.5" customHeight="1" x14ac:dyDescent="0.3">
      <c r="E71" s="69" t="s">
        <v>10</v>
      </c>
      <c r="F71" s="69"/>
      <c r="G71" s="69"/>
    </row>
    <row r="72" spans="1:7" ht="16.95" customHeight="1" x14ac:dyDescent="0.3">
      <c r="A72" s="70" t="s">
        <v>158</v>
      </c>
      <c r="B72" s="70"/>
      <c r="C72" s="70"/>
      <c r="E72" s="69"/>
      <c r="F72" s="69"/>
      <c r="G72" s="69"/>
    </row>
    <row r="73" spans="1:7" ht="21" customHeight="1" x14ac:dyDescent="0.3">
      <c r="A73" s="70"/>
      <c r="B73" s="70"/>
      <c r="C73" s="70"/>
      <c r="E73" s="69"/>
      <c r="F73" s="69"/>
      <c r="G73" s="69"/>
    </row>
    <row r="74" spans="1:7" x14ac:dyDescent="0.3">
      <c r="E74" s="69"/>
      <c r="F74" s="69"/>
      <c r="G74" s="69"/>
    </row>
    <row r="75" spans="1:7" ht="18.600000000000001" customHeight="1" x14ac:dyDescent="0.3">
      <c r="A75" s="70" t="s">
        <v>159</v>
      </c>
      <c r="B75" s="70"/>
      <c r="C75" s="70"/>
      <c r="E75" s="69"/>
      <c r="F75" s="69"/>
      <c r="G75" s="69"/>
    </row>
    <row r="76" spans="1:7" ht="16.95" customHeight="1" x14ac:dyDescent="0.3">
      <c r="A76" s="70"/>
      <c r="B76" s="70"/>
      <c r="C76" s="70"/>
      <c r="E76" s="69"/>
      <c r="F76" s="69"/>
      <c r="G76" s="69"/>
    </row>
    <row r="77" spans="1:7" x14ac:dyDescent="0.3">
      <c r="E77" s="69"/>
      <c r="F77" s="69"/>
      <c r="G77" s="69"/>
    </row>
    <row r="78" spans="1:7" x14ac:dyDescent="0.3">
      <c r="A78" s="69" t="s">
        <v>160</v>
      </c>
      <c r="B78" s="69"/>
      <c r="C78" s="69"/>
    </row>
    <row r="79" spans="1:7" ht="21" customHeight="1" x14ac:dyDescent="0.3">
      <c r="A79" s="69"/>
      <c r="B79" s="69"/>
      <c r="C79" s="69"/>
      <c r="E79" s="69" t="s">
        <v>9</v>
      </c>
      <c r="F79" s="69"/>
      <c r="G79" s="69"/>
    </row>
    <row r="80" spans="1:7" ht="15" customHeight="1" x14ac:dyDescent="0.3">
      <c r="A80" s="69"/>
      <c r="B80" s="69"/>
      <c r="C80" s="69"/>
      <c r="E80" s="69"/>
      <c r="F80" s="69"/>
      <c r="G80" s="69"/>
    </row>
    <row r="81" spans="1:7" ht="15" customHeight="1" x14ac:dyDescent="0.3">
      <c r="A81" s="69"/>
      <c r="B81" s="69"/>
      <c r="C81" s="69"/>
      <c r="E81" s="69"/>
      <c r="F81" s="69"/>
      <c r="G81" s="69"/>
    </row>
    <row r="82" spans="1:7" ht="15" customHeight="1" x14ac:dyDescent="0.3">
      <c r="A82" s="69"/>
      <c r="B82" s="69"/>
      <c r="C82" s="69"/>
      <c r="E82" s="69"/>
      <c r="F82" s="69"/>
      <c r="G82" s="69"/>
    </row>
    <row r="83" spans="1:7" ht="15" customHeight="1" x14ac:dyDescent="0.3">
      <c r="A83" s="69"/>
      <c r="B83" s="69"/>
      <c r="C83" s="69"/>
      <c r="E83" s="69"/>
      <c r="F83" s="69"/>
      <c r="G83" s="69"/>
    </row>
    <row r="84" spans="1:7" ht="15" customHeight="1" x14ac:dyDescent="0.3">
      <c r="A84" s="69"/>
      <c r="B84" s="69"/>
      <c r="C84" s="69"/>
      <c r="E84" s="69"/>
      <c r="F84" s="69"/>
      <c r="G84" s="69"/>
    </row>
    <row r="85" spans="1:7" ht="15" customHeight="1" x14ac:dyDescent="0.3">
      <c r="E85" s="69"/>
      <c r="F85" s="69"/>
      <c r="G85" s="69"/>
    </row>
    <row r="86" spans="1:7" ht="15" customHeight="1" x14ac:dyDescent="0.3">
      <c r="A86" s="69" t="s">
        <v>161</v>
      </c>
      <c r="B86" s="69"/>
      <c r="C86" s="69"/>
      <c r="E86" s="69"/>
      <c r="F86" s="69"/>
      <c r="G86" s="69"/>
    </row>
    <row r="87" spans="1:7" ht="15" customHeight="1" x14ac:dyDescent="0.3">
      <c r="A87" s="69"/>
      <c r="B87" s="69"/>
      <c r="C87" s="69"/>
      <c r="E87" s="8"/>
      <c r="F87" s="8"/>
      <c r="G87" s="8"/>
    </row>
    <row r="88" spans="1:7" x14ac:dyDescent="0.3">
      <c r="A88" s="69"/>
      <c r="B88" s="69"/>
      <c r="C88" s="69"/>
    </row>
    <row r="89" spans="1:7" x14ac:dyDescent="0.3">
      <c r="A89" s="69"/>
      <c r="B89" s="69"/>
      <c r="C89" s="69"/>
    </row>
    <row r="90" spans="1:7" x14ac:dyDescent="0.3">
      <c r="A90" s="69"/>
      <c r="B90" s="69"/>
      <c r="C90" s="69"/>
    </row>
    <row r="91" spans="1:7" x14ac:dyDescent="0.3">
      <c r="A91" s="69"/>
      <c r="B91" s="69"/>
      <c r="C91" s="69"/>
    </row>
    <row r="92" spans="1:7" x14ac:dyDescent="0.3">
      <c r="A92" s="69"/>
      <c r="B92" s="69"/>
      <c r="C92" s="69"/>
    </row>
    <row r="93" spans="1:7" x14ac:dyDescent="0.3">
      <c r="A93" s="69"/>
      <c r="B93" s="69"/>
      <c r="C93" s="69"/>
    </row>
    <row r="94" spans="1:7" ht="18.600000000000001" x14ac:dyDescent="0.3">
      <c r="A94" s="8"/>
      <c r="B94" s="8"/>
      <c r="C94" s="8"/>
    </row>
    <row r="95" spans="1:7" ht="18.600000000000001" customHeight="1" x14ac:dyDescent="0.3">
      <c r="A95" s="68" t="s">
        <v>162</v>
      </c>
      <c r="B95" s="68"/>
      <c r="C95" s="68"/>
    </row>
    <row r="96" spans="1:7" ht="14.4" customHeight="1" x14ac:dyDescent="0.3">
      <c r="A96" s="68"/>
      <c r="B96" s="68"/>
      <c r="C96" s="68"/>
    </row>
    <row r="97" spans="1:3" ht="14.4" customHeight="1" x14ac:dyDescent="0.3">
      <c r="A97" s="68"/>
      <c r="B97" s="68"/>
      <c r="C97" s="68"/>
    </row>
    <row r="98" spans="1:3" x14ac:dyDescent="0.3">
      <c r="A98" s="68"/>
      <c r="B98" s="68"/>
      <c r="C98" s="68"/>
    </row>
  </sheetData>
  <sheetProtection algorithmName="SHA-512" hashValue="eAnsad5OV4Yj8vNRRF1KA1joQDvO0lq+LncHC7O5UiXbCz06YJD0sOfXxMqjq+lWgDkCt0P0WDhQGlG82HbVZg==" saltValue="uNU2DADVWcn9h0xA5vOJ/Q==" spinCount="100000" sheet="1" objects="1" scenarios="1"/>
  <mergeCells count="7">
    <mergeCell ref="A95:C98"/>
    <mergeCell ref="E71:G77"/>
    <mergeCell ref="E79:G86"/>
    <mergeCell ref="A72:C73"/>
    <mergeCell ref="A75:C76"/>
    <mergeCell ref="A78:C84"/>
    <mergeCell ref="A86:C93"/>
  </mergeCells>
  <phoneticPr fontId="0" type="noConversion"/>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08F9-FFB2-48B5-8C99-29134DC34650}">
  <sheetPr codeName="Sheet3"/>
  <dimension ref="A1:G27"/>
  <sheetViews>
    <sheetView showGridLines="0" zoomScale="90" zoomScaleNormal="90" workbookViewId="0">
      <selection activeCell="B7" sqref="B7"/>
    </sheetView>
  </sheetViews>
  <sheetFormatPr defaultRowHeight="14.4" x14ac:dyDescent="0.3"/>
  <cols>
    <col min="1" max="1" width="34.44140625" customWidth="1"/>
    <col min="2" max="2" width="20.88671875" customWidth="1"/>
    <col min="3" max="3" width="21.109375" customWidth="1"/>
    <col min="5" max="5" width="34.44140625" customWidth="1"/>
    <col min="6" max="6" width="20.88671875" customWidth="1"/>
    <col min="7" max="7" width="21.109375" customWidth="1"/>
  </cols>
  <sheetData>
    <row r="1" spans="1:7" x14ac:dyDescent="0.3">
      <c r="A1" s="49" t="s">
        <v>137</v>
      </c>
      <c r="E1" s="49" t="s">
        <v>138</v>
      </c>
    </row>
    <row r="2" spans="1:7" ht="15.6" x14ac:dyDescent="0.35">
      <c r="A2" s="10" t="s">
        <v>91</v>
      </c>
      <c r="E2" s="10" t="s">
        <v>91</v>
      </c>
    </row>
    <row r="3" spans="1:7" ht="46.2" x14ac:dyDescent="0.35">
      <c r="A3" s="25" t="s">
        <v>81</v>
      </c>
      <c r="B3" s="25" t="s">
        <v>116</v>
      </c>
      <c r="C3" s="25" t="s">
        <v>90</v>
      </c>
      <c r="E3" s="25" t="s">
        <v>81</v>
      </c>
      <c r="F3" s="25" t="s">
        <v>116</v>
      </c>
      <c r="G3" s="25" t="s">
        <v>90</v>
      </c>
    </row>
    <row r="4" spans="1:7" ht="27.6" x14ac:dyDescent="0.3">
      <c r="A4" s="26" t="s">
        <v>145</v>
      </c>
      <c r="B4" s="27">
        <v>1.0999999999999999E-2</v>
      </c>
      <c r="C4" s="27">
        <v>1.6000000000000001E-3</v>
      </c>
      <c r="E4" s="26" t="s">
        <v>89</v>
      </c>
      <c r="F4" s="27">
        <v>1.0999999999999999E-2</v>
      </c>
      <c r="G4" s="27">
        <v>1.6000000000000001E-3</v>
      </c>
    </row>
    <row r="5" spans="1:7" ht="27.6" x14ac:dyDescent="0.3">
      <c r="A5" s="26" t="s">
        <v>172</v>
      </c>
      <c r="B5" s="27">
        <v>1E-3</v>
      </c>
      <c r="C5" s="27">
        <v>1E-4</v>
      </c>
      <c r="E5" s="26" t="s">
        <v>172</v>
      </c>
      <c r="F5" s="27">
        <v>1E-3</v>
      </c>
      <c r="G5" s="27">
        <v>1E-4</v>
      </c>
    </row>
    <row r="6" spans="1:7" ht="27.6" x14ac:dyDescent="0.3">
      <c r="A6" s="26" t="s">
        <v>88</v>
      </c>
      <c r="B6" s="27">
        <v>3.0000000000000001E-3</v>
      </c>
      <c r="C6" s="27">
        <v>5.9999999999999995E-4</v>
      </c>
      <c r="E6" s="26" t="s">
        <v>88</v>
      </c>
      <c r="F6" s="27">
        <v>3.0000000000000001E-3</v>
      </c>
      <c r="G6" s="27">
        <v>5.9999999999999995E-4</v>
      </c>
    </row>
    <row r="7" spans="1:7" x14ac:dyDescent="0.3">
      <c r="A7" s="26" t="s">
        <v>142</v>
      </c>
      <c r="B7" s="27">
        <v>3.0000000000000001E-3</v>
      </c>
      <c r="C7" s="27">
        <v>5.9999999999999995E-4</v>
      </c>
      <c r="E7" s="26" t="s">
        <v>87</v>
      </c>
      <c r="F7" s="27">
        <v>3.2000000000000001E-2</v>
      </c>
      <c r="G7" s="27">
        <v>4.1999999999999997E-3</v>
      </c>
    </row>
    <row r="8" spans="1:7" x14ac:dyDescent="0.3">
      <c r="A8" s="26" t="s">
        <v>87</v>
      </c>
      <c r="B8" s="27">
        <v>3.2000000000000001E-2</v>
      </c>
      <c r="C8" s="27">
        <v>4.1999999999999997E-3</v>
      </c>
      <c r="E8" s="26" t="s">
        <v>34</v>
      </c>
      <c r="F8" s="27">
        <v>3.2000000000000001E-2</v>
      </c>
      <c r="G8" s="27">
        <v>4.1999999999999997E-3</v>
      </c>
    </row>
    <row r="9" spans="1:7" x14ac:dyDescent="0.3">
      <c r="A9" s="26" t="s">
        <v>34</v>
      </c>
      <c r="B9" s="27">
        <v>3.2000000000000001E-2</v>
      </c>
      <c r="C9" s="27">
        <v>4.1999999999999997E-3</v>
      </c>
      <c r="E9" s="26" t="s">
        <v>30</v>
      </c>
      <c r="F9" s="27">
        <v>2.1999999999999999E-5</v>
      </c>
      <c r="G9" s="27">
        <v>1E-4</v>
      </c>
    </row>
    <row r="10" spans="1:7" x14ac:dyDescent="0.3">
      <c r="A10" s="26" t="s">
        <v>30</v>
      </c>
      <c r="B10" s="27">
        <v>2.1999999999999999E-5</v>
      </c>
      <c r="C10" s="27">
        <v>1E-4</v>
      </c>
      <c r="E10" s="26" t="s">
        <v>29</v>
      </c>
      <c r="F10" s="27">
        <v>4.8000000000000001E-4</v>
      </c>
      <c r="G10" s="27">
        <v>1E-4</v>
      </c>
    </row>
    <row r="11" spans="1:7" ht="27.6" x14ac:dyDescent="0.3">
      <c r="A11" s="26" t="s">
        <v>29</v>
      </c>
      <c r="B11" s="27">
        <v>4.8000000000000001E-4</v>
      </c>
      <c r="C11" s="27">
        <v>1E-4</v>
      </c>
      <c r="E11" s="26" t="s">
        <v>86</v>
      </c>
      <c r="F11" s="27">
        <v>3.2000000000000001E-2</v>
      </c>
      <c r="G11" s="27">
        <v>4.1999999999999997E-3</v>
      </c>
    </row>
    <row r="12" spans="1:7" ht="55.2" x14ac:dyDescent="0.3">
      <c r="A12" s="26" t="s">
        <v>143</v>
      </c>
      <c r="B12" s="27">
        <v>3.2000000000000001E-2</v>
      </c>
      <c r="C12" s="27">
        <v>4.1999999999999997E-3</v>
      </c>
      <c r="E12" s="26" t="s">
        <v>85</v>
      </c>
      <c r="F12" s="27">
        <v>3.2000000000000002E-3</v>
      </c>
      <c r="G12" s="27">
        <v>6.3000000000000003E-4</v>
      </c>
    </row>
    <row r="13" spans="1:7" ht="27.6" x14ac:dyDescent="0.3">
      <c r="A13" s="26" t="s">
        <v>144</v>
      </c>
      <c r="B13" s="27">
        <v>7.1999999999999998E-3</v>
      </c>
      <c r="C13" s="27">
        <v>3.5999999999999999E-3</v>
      </c>
      <c r="E13" s="26" t="s">
        <v>84</v>
      </c>
      <c r="F13" s="27">
        <v>1.1000000000000001E-3</v>
      </c>
      <c r="G13" s="27">
        <v>1.1E-4</v>
      </c>
    </row>
    <row r="14" spans="1:7" ht="27.6" x14ac:dyDescent="0.3">
      <c r="A14" s="26" t="s">
        <v>146</v>
      </c>
      <c r="B14" s="27">
        <v>3.2000000000000002E-3</v>
      </c>
      <c r="C14" s="27">
        <v>6.3000000000000003E-4</v>
      </c>
    </row>
    <row r="15" spans="1:7" ht="27.6" x14ac:dyDescent="0.3">
      <c r="A15" s="26" t="s">
        <v>84</v>
      </c>
      <c r="B15" s="27">
        <v>1.1000000000000001E-3</v>
      </c>
      <c r="C15" s="27">
        <v>1.1E-4</v>
      </c>
      <c r="E15" s="71" t="s">
        <v>83</v>
      </c>
      <c r="F15" s="71"/>
      <c r="G15" s="71"/>
    </row>
    <row r="16" spans="1:7" x14ac:dyDescent="0.3">
      <c r="E16" s="71"/>
      <c r="F16" s="71"/>
      <c r="G16" s="71"/>
    </row>
    <row r="17" spans="1:7" x14ac:dyDescent="0.3">
      <c r="A17" s="71" t="s">
        <v>83</v>
      </c>
      <c r="B17" s="71"/>
      <c r="C17" s="71"/>
      <c r="E17" s="71"/>
      <c r="F17" s="71"/>
      <c r="G17" s="71"/>
    </row>
    <row r="18" spans="1:7" x14ac:dyDescent="0.3">
      <c r="A18" s="71"/>
      <c r="B18" s="71"/>
      <c r="C18" s="71"/>
      <c r="E18" s="71"/>
      <c r="F18" s="71"/>
      <c r="G18" s="71"/>
    </row>
    <row r="19" spans="1:7" x14ac:dyDescent="0.3">
      <c r="A19" s="71"/>
      <c r="B19" s="71"/>
      <c r="C19" s="71"/>
      <c r="E19" s="71"/>
      <c r="F19" s="71"/>
      <c r="G19" s="71"/>
    </row>
    <row r="20" spans="1:7" x14ac:dyDescent="0.3">
      <c r="A20" s="71"/>
      <c r="B20" s="71"/>
      <c r="C20" s="71"/>
      <c r="E20" s="71"/>
      <c r="F20" s="71"/>
      <c r="G20" s="71"/>
    </row>
    <row r="21" spans="1:7" x14ac:dyDescent="0.3">
      <c r="A21" s="71"/>
      <c r="B21" s="71"/>
      <c r="C21" s="71"/>
    </row>
    <row r="22" spans="1:7" x14ac:dyDescent="0.3">
      <c r="A22" s="71"/>
      <c r="B22" s="71"/>
      <c r="C22" s="71"/>
    </row>
    <row r="23" spans="1:7" ht="14.4" customHeight="1" x14ac:dyDescent="0.3"/>
    <row r="27" spans="1:7" ht="14.4" customHeight="1" x14ac:dyDescent="0.3"/>
  </sheetData>
  <sheetProtection algorithmName="SHA-512" hashValue="jh+g6z3CecWmYjSMK6+1+NYvdwMts74WUU2mN4BRdKR/iID3+poQJ37hZwJTu+ourUUfiOutxtxhNBFrnig0BQ==" saltValue="zXYjLnmnmDmPpi5fiDLlcQ==" spinCount="100000" sheet="1"/>
  <mergeCells count="2">
    <mergeCell ref="E15:G20"/>
    <mergeCell ref="A17:C22"/>
  </mergeCells>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2AE19-BA56-4C2D-8255-8688866763EF}">
  <sheetPr codeName="Sheet4"/>
  <dimension ref="A2:E17"/>
  <sheetViews>
    <sheetView showGridLines="0" zoomScale="80" zoomScaleNormal="80" workbookViewId="0"/>
  </sheetViews>
  <sheetFormatPr defaultRowHeight="14.4" x14ac:dyDescent="0.3"/>
  <cols>
    <col min="1" max="1" width="32" customWidth="1"/>
    <col min="2" max="5" width="18.6640625" customWidth="1"/>
  </cols>
  <sheetData>
    <row r="2" spans="1:5" x14ac:dyDescent="0.3">
      <c r="A2" s="72" t="s">
        <v>136</v>
      </c>
      <c r="B2" s="72"/>
      <c r="C2" s="72"/>
      <c r="D2" s="72"/>
      <c r="E2" s="72"/>
    </row>
    <row r="3" spans="1:5" x14ac:dyDescent="0.3">
      <c r="A3" s="72"/>
      <c r="B3" s="72"/>
      <c r="C3" s="72"/>
      <c r="D3" s="72"/>
      <c r="E3" s="72"/>
    </row>
    <row r="4" spans="1:5" x14ac:dyDescent="0.3">
      <c r="A4" s="72"/>
      <c r="B4" s="72"/>
      <c r="C4" s="72"/>
      <c r="D4" s="72"/>
      <c r="E4" s="72"/>
    </row>
    <row r="6" spans="1:5" ht="15.6" x14ac:dyDescent="0.35">
      <c r="A6" s="10" t="s">
        <v>124</v>
      </c>
    </row>
    <row r="7" spans="1:5" x14ac:dyDescent="0.3">
      <c r="A7" s="73" t="s">
        <v>125</v>
      </c>
      <c r="B7" s="73" t="s">
        <v>126</v>
      </c>
      <c r="C7" s="73"/>
      <c r="D7" s="73"/>
      <c r="E7" s="73"/>
    </row>
    <row r="8" spans="1:5" x14ac:dyDescent="0.3">
      <c r="A8" s="73"/>
      <c r="B8" s="73" t="s">
        <v>127</v>
      </c>
      <c r="C8" s="73"/>
      <c r="D8" s="73" t="s">
        <v>128</v>
      </c>
      <c r="E8" s="73"/>
    </row>
    <row r="9" spans="1:5" ht="15" x14ac:dyDescent="0.3">
      <c r="A9" s="73"/>
      <c r="B9" s="42" t="s">
        <v>129</v>
      </c>
      <c r="C9" s="42" t="s">
        <v>130</v>
      </c>
      <c r="D9" s="42" t="s">
        <v>129</v>
      </c>
      <c r="E9" s="42" t="s">
        <v>130</v>
      </c>
    </row>
    <row r="10" spans="1:5" x14ac:dyDescent="0.3">
      <c r="A10" s="43" t="s">
        <v>165</v>
      </c>
      <c r="B10" s="43">
        <v>2.7000000000000001E-3</v>
      </c>
      <c r="C10" s="43">
        <v>0</v>
      </c>
      <c r="D10" s="43">
        <v>2.7000000000000001E-3</v>
      </c>
      <c r="E10" s="44">
        <v>2.9999999999999997E-4</v>
      </c>
    </row>
    <row r="11" spans="1:5" x14ac:dyDescent="0.3">
      <c r="A11" s="43" t="s">
        <v>166</v>
      </c>
      <c r="B11" s="43">
        <v>2.7000000000000001E-3</v>
      </c>
      <c r="C11" s="43">
        <v>0</v>
      </c>
      <c r="D11" s="43">
        <v>2.7000000000000001E-3</v>
      </c>
      <c r="E11" s="44">
        <v>4.0000000000000002E-4</v>
      </c>
    </row>
    <row r="12" spans="1:5" x14ac:dyDescent="0.3">
      <c r="A12" s="43" t="s">
        <v>68</v>
      </c>
      <c r="B12" s="43">
        <v>2.7000000000000001E-3</v>
      </c>
      <c r="C12" s="43">
        <v>0</v>
      </c>
      <c r="D12" s="43">
        <v>2.7000000000000001E-3</v>
      </c>
      <c r="E12" s="44">
        <v>1E-4</v>
      </c>
    </row>
    <row r="13" spans="1:5" x14ac:dyDescent="0.3">
      <c r="A13" s="43" t="s">
        <v>85</v>
      </c>
      <c r="B13" s="43">
        <v>2.7000000000000001E-3</v>
      </c>
      <c r="C13" s="43">
        <v>0</v>
      </c>
      <c r="D13" s="43">
        <v>2.7000000000000001E-3</v>
      </c>
      <c r="E13" s="44">
        <v>1E-4</v>
      </c>
    </row>
    <row r="14" spans="1:5" ht="16.2" x14ac:dyDescent="0.3">
      <c r="A14" s="43" t="s">
        <v>131</v>
      </c>
      <c r="B14" s="43">
        <v>2.7000000000000001E-3</v>
      </c>
      <c r="C14" s="43">
        <v>0</v>
      </c>
      <c r="D14" s="44" t="s">
        <v>132</v>
      </c>
      <c r="E14" s="44" t="s">
        <v>132</v>
      </c>
    </row>
    <row r="15" spans="1:5" x14ac:dyDescent="0.3">
      <c r="A15" s="43" t="s">
        <v>167</v>
      </c>
      <c r="B15" s="43" t="s">
        <v>168</v>
      </c>
      <c r="C15" s="43" t="s">
        <v>168</v>
      </c>
      <c r="D15" s="44">
        <v>0</v>
      </c>
      <c r="E15" s="44" t="s">
        <v>168</v>
      </c>
    </row>
    <row r="17" spans="1:1" ht="16.2" x14ac:dyDescent="0.3">
      <c r="A17" s="45" t="s">
        <v>133</v>
      </c>
    </row>
  </sheetData>
  <sheetProtection password="CDDE" sheet="1" objects="1" scenarios="1"/>
  <mergeCells count="5">
    <mergeCell ref="A2:E4"/>
    <mergeCell ref="A7:A9"/>
    <mergeCell ref="B7:E7"/>
    <mergeCell ref="B8:C8"/>
    <mergeCell ref="D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Equations C-2c, 9b</vt:lpstr>
      <vt:lpstr>Table C-1</vt:lpstr>
      <vt:lpstr>Table C-2</vt:lpstr>
      <vt:lpstr>Table AA-2</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 Peter D.</dc:creator>
  <cp:lastModifiedBy>Roberts, Christopher L. [US]</cp:lastModifiedBy>
  <cp:lastPrinted>2011-01-23T12:59:59Z</cp:lastPrinted>
  <dcterms:created xsi:type="dcterms:W3CDTF">2010-11-16T15:15:42Z</dcterms:created>
  <dcterms:modified xsi:type="dcterms:W3CDTF">2025-04-16T15:22:07Z</dcterms:modified>
</cp:coreProperties>
</file>